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llingtom.venancio\Downloads\MIRACATU\04.2023\"/>
    </mc:Choice>
  </mc:AlternateContent>
  <bookViews>
    <workbookView xWindow="0" yWindow="0" windowWidth="9360" windowHeight="6855" tabRatio="947" activeTab="1"/>
  </bookViews>
  <sheets>
    <sheet name="INICIO" sheetId="44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FORNECEDOR" sheetId="50" state="hidden" r:id="rId7"/>
    <sheet name="CAZUL" sheetId="52" state="hidden" r:id="rId8"/>
    <sheet name="SINTETICO" sheetId="53" state="hidden" r:id="rId9"/>
    <sheet name="CONCILIAÇÃO BANCÁRIA" sheetId="40" state="hidden" r:id="rId10"/>
    <sheet name="DESPESAS REALIZADAS" sheetId="35" state="hidden" r:id="rId11"/>
    <sheet name="DEMONSTRATIVO CONTABIL" sheetId="36" state="hidden" r:id="rId12"/>
    <sheet name="CT" sheetId="46" state="hidden" r:id="rId13"/>
    <sheet name="CONTRATO DE TERCEIROS" sheetId="38" state="hidden" r:id="rId14"/>
    <sheet name="AQUISIÇÃO DE BENS" sheetId="39" state="hidden" r:id="rId15"/>
    <sheet name="OUTROS INVESTIMENTOS" sheetId="41" state="hidden" r:id="rId16"/>
    <sheet name="RH" sheetId="43" state="hidden" r:id="rId17"/>
    <sheet name="DESPESAS" sheetId="51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7" hidden="1">CAZUL!$A$1:$P$77</definedName>
    <definedName name="_xlnm._FilterDatabase" localSheetId="1" hidden="1">FINANCEIRO!$A$4:$N$80</definedName>
    <definedName name="_xlnm._FilterDatabase" localSheetId="6" hidden="1">FORNECEDOR!$A$1:$B$1</definedName>
    <definedName name="_xlnm._FilterDatabase" localSheetId="16" hidden="1">RH!$A$1:$BA$229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31" l="1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I76" i="31" s="1"/>
  <c r="O77" i="31"/>
  <c r="H77" i="31" s="1"/>
  <c r="O78" i="31"/>
  <c r="O79" i="31"/>
  <c r="O80" i="31"/>
  <c r="I80" i="31" s="1"/>
  <c r="B76" i="31"/>
  <c r="C76" i="31"/>
  <c r="D76" i="31"/>
  <c r="G76" i="31"/>
  <c r="F76" i="31" s="1"/>
  <c r="H76" i="31"/>
  <c r="J76" i="31"/>
  <c r="B77" i="31"/>
  <c r="C77" i="31"/>
  <c r="D77" i="31"/>
  <c r="E77" i="31"/>
  <c r="G77" i="31"/>
  <c r="F77" i="31" s="1"/>
  <c r="J77" i="31"/>
  <c r="K77" i="31"/>
  <c r="L77" i="31"/>
  <c r="B78" i="31"/>
  <c r="C78" i="31"/>
  <c r="D78" i="31"/>
  <c r="E78" i="31"/>
  <c r="G78" i="31"/>
  <c r="F78" i="31" s="1"/>
  <c r="H78" i="31"/>
  <c r="I78" i="31"/>
  <c r="J78" i="31"/>
  <c r="K78" i="31"/>
  <c r="L78" i="31"/>
  <c r="B79" i="31"/>
  <c r="C79" i="31"/>
  <c r="D79" i="31"/>
  <c r="E79" i="31"/>
  <c r="G79" i="31"/>
  <c r="F79" i="31" s="1"/>
  <c r="H79" i="31"/>
  <c r="I79" i="31"/>
  <c r="J79" i="31"/>
  <c r="K79" i="31"/>
  <c r="L79" i="31"/>
  <c r="B80" i="31"/>
  <c r="C80" i="31"/>
  <c r="D80" i="31"/>
  <c r="E80" i="31"/>
  <c r="G80" i="31"/>
  <c r="F80" i="31" s="1"/>
  <c r="H80" i="31"/>
  <c r="J80" i="31"/>
  <c r="K80" i="31"/>
  <c r="L80" i="31"/>
  <c r="B6" i="31"/>
  <c r="C6" i="31"/>
  <c r="D6" i="31"/>
  <c r="E6" i="31"/>
  <c r="G6" i="31"/>
  <c r="F6" i="31" s="1"/>
  <c r="J6" i="31"/>
  <c r="K6" i="31"/>
  <c r="L6" i="31"/>
  <c r="B7" i="31"/>
  <c r="C7" i="31"/>
  <c r="D7" i="31"/>
  <c r="E7" i="31"/>
  <c r="G7" i="31"/>
  <c r="F7" i="31" s="1"/>
  <c r="J7" i="31"/>
  <c r="K7" i="31"/>
  <c r="L7" i="31"/>
  <c r="B8" i="31"/>
  <c r="C8" i="31"/>
  <c r="D8" i="31"/>
  <c r="E8" i="31"/>
  <c r="G8" i="31"/>
  <c r="F8" i="31" s="1"/>
  <c r="J8" i="31"/>
  <c r="K8" i="31"/>
  <c r="L8" i="31"/>
  <c r="B9" i="31"/>
  <c r="C9" i="31"/>
  <c r="D9" i="31"/>
  <c r="E9" i="31"/>
  <c r="G9" i="31"/>
  <c r="F9" i="31" s="1"/>
  <c r="J9" i="31"/>
  <c r="K9" i="31"/>
  <c r="L9" i="31"/>
  <c r="B10" i="31"/>
  <c r="C10" i="31"/>
  <c r="D10" i="31"/>
  <c r="E10" i="31"/>
  <c r="G10" i="31"/>
  <c r="F10" i="31" s="1"/>
  <c r="J10" i="31"/>
  <c r="K10" i="31"/>
  <c r="L10" i="31"/>
  <c r="B11" i="31"/>
  <c r="C11" i="31"/>
  <c r="D11" i="31"/>
  <c r="E11" i="31"/>
  <c r="G11" i="31"/>
  <c r="F11" i="31" s="1"/>
  <c r="J11" i="31"/>
  <c r="K11" i="31"/>
  <c r="L11" i="31"/>
  <c r="B12" i="31"/>
  <c r="C12" i="31"/>
  <c r="D12" i="31"/>
  <c r="E12" i="31"/>
  <c r="G12" i="31"/>
  <c r="F12" i="31" s="1"/>
  <c r="J12" i="31"/>
  <c r="K12" i="31"/>
  <c r="L12" i="31"/>
  <c r="B13" i="31"/>
  <c r="C13" i="31"/>
  <c r="D13" i="31"/>
  <c r="E13" i="31"/>
  <c r="G13" i="31"/>
  <c r="F13" i="31" s="1"/>
  <c r="J13" i="31"/>
  <c r="K13" i="31"/>
  <c r="L13" i="31"/>
  <c r="B14" i="31"/>
  <c r="C14" i="31"/>
  <c r="D14" i="31"/>
  <c r="E14" i="31"/>
  <c r="G14" i="31"/>
  <c r="F14" i="31" s="1"/>
  <c r="J14" i="31"/>
  <c r="K14" i="31"/>
  <c r="L14" i="31"/>
  <c r="B15" i="31"/>
  <c r="C15" i="31"/>
  <c r="D15" i="31"/>
  <c r="E15" i="31"/>
  <c r="G15" i="31"/>
  <c r="F15" i="31" s="1"/>
  <c r="J15" i="31"/>
  <c r="K15" i="31"/>
  <c r="L15" i="31"/>
  <c r="B16" i="31"/>
  <c r="C16" i="31"/>
  <c r="D16" i="31"/>
  <c r="G16" i="31"/>
  <c r="F16" i="31" s="1"/>
  <c r="J16" i="31"/>
  <c r="K16" i="31"/>
  <c r="L16" i="31"/>
  <c r="B17" i="31"/>
  <c r="C17" i="31"/>
  <c r="D17" i="31"/>
  <c r="G17" i="31"/>
  <c r="F17" i="31" s="1"/>
  <c r="J17" i="31"/>
  <c r="K17" i="31"/>
  <c r="L17" i="31"/>
  <c r="B18" i="31"/>
  <c r="C18" i="31"/>
  <c r="D18" i="31"/>
  <c r="E18" i="31"/>
  <c r="G18" i="31"/>
  <c r="F18" i="31" s="1"/>
  <c r="J18" i="31"/>
  <c r="K18" i="31"/>
  <c r="L18" i="31"/>
  <c r="B19" i="31"/>
  <c r="C19" i="31"/>
  <c r="D19" i="31"/>
  <c r="E19" i="31"/>
  <c r="G19" i="31"/>
  <c r="F19" i="31" s="1"/>
  <c r="J19" i="31"/>
  <c r="K19" i="31"/>
  <c r="L19" i="31"/>
  <c r="B20" i="31"/>
  <c r="C20" i="31"/>
  <c r="D20" i="31"/>
  <c r="E20" i="31"/>
  <c r="G20" i="31"/>
  <c r="F20" i="31" s="1"/>
  <c r="J20" i="31"/>
  <c r="K20" i="31"/>
  <c r="L20" i="31"/>
  <c r="B21" i="31"/>
  <c r="C21" i="31"/>
  <c r="D21" i="31"/>
  <c r="E21" i="31"/>
  <c r="G21" i="31"/>
  <c r="F21" i="31" s="1"/>
  <c r="J21" i="31"/>
  <c r="K21" i="31"/>
  <c r="L21" i="31"/>
  <c r="B22" i="31"/>
  <c r="C22" i="31"/>
  <c r="D22" i="31"/>
  <c r="E22" i="31"/>
  <c r="G22" i="31"/>
  <c r="F22" i="31" s="1"/>
  <c r="J22" i="31"/>
  <c r="K22" i="31"/>
  <c r="L22" i="31"/>
  <c r="B23" i="31"/>
  <c r="C23" i="31"/>
  <c r="D23" i="31"/>
  <c r="G23" i="31"/>
  <c r="F23" i="31" s="1"/>
  <c r="J23" i="31"/>
  <c r="K23" i="31"/>
  <c r="B24" i="31"/>
  <c r="C24" i="31"/>
  <c r="D24" i="31"/>
  <c r="E24" i="31"/>
  <c r="G24" i="31"/>
  <c r="F24" i="31" s="1"/>
  <c r="J24" i="31"/>
  <c r="K24" i="31"/>
  <c r="L24" i="31"/>
  <c r="B25" i="31"/>
  <c r="C25" i="31"/>
  <c r="D25" i="31"/>
  <c r="E25" i="31"/>
  <c r="G25" i="31"/>
  <c r="F25" i="31" s="1"/>
  <c r="J25" i="31"/>
  <c r="K25" i="31"/>
  <c r="L25" i="31"/>
  <c r="B26" i="31"/>
  <c r="C26" i="31"/>
  <c r="D26" i="31"/>
  <c r="E26" i="31"/>
  <c r="G26" i="31"/>
  <c r="F26" i="31" s="1"/>
  <c r="J26" i="31"/>
  <c r="K26" i="31"/>
  <c r="L26" i="31"/>
  <c r="B27" i="31"/>
  <c r="C27" i="31"/>
  <c r="D27" i="31"/>
  <c r="E27" i="31"/>
  <c r="G27" i="31"/>
  <c r="F27" i="31" s="1"/>
  <c r="J27" i="31"/>
  <c r="K27" i="31"/>
  <c r="L27" i="31"/>
  <c r="B28" i="31"/>
  <c r="C28" i="31"/>
  <c r="D28" i="31"/>
  <c r="E28" i="31"/>
  <c r="G28" i="31"/>
  <c r="F28" i="31" s="1"/>
  <c r="J28" i="31"/>
  <c r="K28" i="31"/>
  <c r="L28" i="31"/>
  <c r="B29" i="31"/>
  <c r="C29" i="31"/>
  <c r="D29" i="31"/>
  <c r="E29" i="31"/>
  <c r="G29" i="31"/>
  <c r="F29" i="31" s="1"/>
  <c r="J29" i="31"/>
  <c r="K29" i="31"/>
  <c r="L29" i="31"/>
  <c r="B30" i="31"/>
  <c r="C30" i="31"/>
  <c r="D30" i="31"/>
  <c r="E30" i="31"/>
  <c r="G30" i="31"/>
  <c r="F30" i="31" s="1"/>
  <c r="J30" i="31"/>
  <c r="K30" i="31"/>
  <c r="L30" i="31"/>
  <c r="B31" i="31"/>
  <c r="C31" i="31"/>
  <c r="D31" i="31"/>
  <c r="E31" i="31"/>
  <c r="G31" i="31"/>
  <c r="F31" i="31" s="1"/>
  <c r="J31" i="31"/>
  <c r="K31" i="31"/>
  <c r="L31" i="31"/>
  <c r="B32" i="31"/>
  <c r="C32" i="31"/>
  <c r="D32" i="31"/>
  <c r="E32" i="31"/>
  <c r="G32" i="31"/>
  <c r="F32" i="31" s="1"/>
  <c r="J32" i="31"/>
  <c r="K32" i="31"/>
  <c r="L32" i="31"/>
  <c r="B33" i="31"/>
  <c r="C33" i="31"/>
  <c r="D33" i="31"/>
  <c r="E33" i="31"/>
  <c r="G33" i="31"/>
  <c r="F33" i="31" s="1"/>
  <c r="J33" i="31"/>
  <c r="K33" i="31"/>
  <c r="L33" i="31"/>
  <c r="B34" i="31"/>
  <c r="C34" i="31"/>
  <c r="D34" i="31"/>
  <c r="E34" i="31"/>
  <c r="G34" i="31"/>
  <c r="F34" i="31" s="1"/>
  <c r="J34" i="31"/>
  <c r="K34" i="31"/>
  <c r="L34" i="31"/>
  <c r="B35" i="31"/>
  <c r="C35" i="31"/>
  <c r="D35" i="31"/>
  <c r="E35" i="31"/>
  <c r="G35" i="31"/>
  <c r="F35" i="31" s="1"/>
  <c r="J35" i="31"/>
  <c r="K35" i="31"/>
  <c r="L35" i="31"/>
  <c r="B36" i="31"/>
  <c r="C36" i="31"/>
  <c r="D36" i="31"/>
  <c r="E36" i="31"/>
  <c r="G36" i="31"/>
  <c r="F36" i="31" s="1"/>
  <c r="J36" i="31"/>
  <c r="K36" i="31"/>
  <c r="L36" i="31"/>
  <c r="B37" i="31"/>
  <c r="C37" i="31"/>
  <c r="D37" i="31"/>
  <c r="E37" i="31"/>
  <c r="G37" i="31"/>
  <c r="F37" i="31" s="1"/>
  <c r="J37" i="31"/>
  <c r="K37" i="31"/>
  <c r="L37" i="31"/>
  <c r="B38" i="31"/>
  <c r="C38" i="31"/>
  <c r="D38" i="31"/>
  <c r="E38" i="31"/>
  <c r="G38" i="31"/>
  <c r="F38" i="31" s="1"/>
  <c r="J38" i="31"/>
  <c r="K38" i="31"/>
  <c r="L38" i="31"/>
  <c r="B39" i="31"/>
  <c r="C39" i="31"/>
  <c r="D39" i="31"/>
  <c r="E39" i="31"/>
  <c r="G39" i="31"/>
  <c r="F39" i="31" s="1"/>
  <c r="J39" i="31"/>
  <c r="K39" i="31"/>
  <c r="L39" i="31"/>
  <c r="B40" i="31"/>
  <c r="C40" i="31"/>
  <c r="D40" i="31"/>
  <c r="E40" i="31"/>
  <c r="G40" i="31"/>
  <c r="F40" i="31" s="1"/>
  <c r="J40" i="31"/>
  <c r="K40" i="31"/>
  <c r="L40" i="31"/>
  <c r="B41" i="31"/>
  <c r="C41" i="31"/>
  <c r="D41" i="31"/>
  <c r="E41" i="31"/>
  <c r="G41" i="31"/>
  <c r="F41" i="31" s="1"/>
  <c r="J41" i="31"/>
  <c r="K41" i="31"/>
  <c r="L41" i="31"/>
  <c r="B42" i="31"/>
  <c r="C42" i="31"/>
  <c r="D42" i="31"/>
  <c r="E42" i="31"/>
  <c r="G42" i="31"/>
  <c r="F42" i="31" s="1"/>
  <c r="J42" i="31"/>
  <c r="K42" i="31"/>
  <c r="L42" i="31"/>
  <c r="B43" i="31"/>
  <c r="C43" i="31"/>
  <c r="D43" i="31"/>
  <c r="E43" i="31"/>
  <c r="G43" i="31"/>
  <c r="F43" i="31" s="1"/>
  <c r="J43" i="31"/>
  <c r="K43" i="31"/>
  <c r="L43" i="31"/>
  <c r="B44" i="31"/>
  <c r="C44" i="31"/>
  <c r="D44" i="31"/>
  <c r="E44" i="31"/>
  <c r="G44" i="31"/>
  <c r="F44" i="31" s="1"/>
  <c r="J44" i="31"/>
  <c r="K44" i="31"/>
  <c r="L44" i="31"/>
  <c r="B45" i="31"/>
  <c r="C45" i="31"/>
  <c r="D45" i="31"/>
  <c r="E45" i="31"/>
  <c r="G45" i="31"/>
  <c r="F45" i="31" s="1"/>
  <c r="J45" i="31"/>
  <c r="K45" i="31"/>
  <c r="L45" i="31"/>
  <c r="B46" i="31"/>
  <c r="C46" i="31"/>
  <c r="D46" i="31"/>
  <c r="E46" i="31"/>
  <c r="G46" i="31"/>
  <c r="F46" i="31" s="1"/>
  <c r="J46" i="31"/>
  <c r="K46" i="31"/>
  <c r="L46" i="31"/>
  <c r="B47" i="31"/>
  <c r="C47" i="31"/>
  <c r="D47" i="31"/>
  <c r="E47" i="31"/>
  <c r="G47" i="31"/>
  <c r="F47" i="31" s="1"/>
  <c r="J47" i="31"/>
  <c r="K47" i="31"/>
  <c r="L47" i="31"/>
  <c r="B48" i="31"/>
  <c r="C48" i="31"/>
  <c r="D48" i="31"/>
  <c r="E48" i="31"/>
  <c r="G48" i="31"/>
  <c r="F48" i="31" s="1"/>
  <c r="J48" i="31"/>
  <c r="K48" i="31"/>
  <c r="L48" i="31"/>
  <c r="B49" i="31"/>
  <c r="C49" i="31"/>
  <c r="D49" i="31"/>
  <c r="E49" i="31"/>
  <c r="G49" i="31"/>
  <c r="F49" i="31" s="1"/>
  <c r="J49" i="31"/>
  <c r="K49" i="31"/>
  <c r="L49" i="31"/>
  <c r="B50" i="31"/>
  <c r="C50" i="31"/>
  <c r="D50" i="31"/>
  <c r="E50" i="31"/>
  <c r="G50" i="31"/>
  <c r="F50" i="31" s="1"/>
  <c r="J50" i="31"/>
  <c r="K50" i="31"/>
  <c r="L50" i="31"/>
  <c r="B51" i="31"/>
  <c r="C51" i="31"/>
  <c r="D51" i="31"/>
  <c r="E51" i="31"/>
  <c r="G51" i="31"/>
  <c r="F51" i="31" s="1"/>
  <c r="J51" i="31"/>
  <c r="K51" i="31"/>
  <c r="L51" i="31"/>
  <c r="B52" i="31"/>
  <c r="C52" i="31"/>
  <c r="D52" i="31"/>
  <c r="E52" i="31"/>
  <c r="G52" i="31"/>
  <c r="F52" i="31" s="1"/>
  <c r="J52" i="31"/>
  <c r="K52" i="31"/>
  <c r="L52" i="31"/>
  <c r="B53" i="31"/>
  <c r="C53" i="31"/>
  <c r="D53" i="31"/>
  <c r="E53" i="31"/>
  <c r="G53" i="31"/>
  <c r="F53" i="31" s="1"/>
  <c r="J53" i="31"/>
  <c r="K53" i="31"/>
  <c r="L53" i="31"/>
  <c r="B54" i="31"/>
  <c r="C54" i="31"/>
  <c r="D54" i="31"/>
  <c r="E54" i="31"/>
  <c r="G54" i="31"/>
  <c r="F54" i="31" s="1"/>
  <c r="J54" i="31"/>
  <c r="K54" i="31"/>
  <c r="L54" i="31"/>
  <c r="B55" i="31"/>
  <c r="C55" i="31"/>
  <c r="D55" i="31"/>
  <c r="E55" i="31"/>
  <c r="G55" i="31"/>
  <c r="F55" i="31" s="1"/>
  <c r="J55" i="31"/>
  <c r="K55" i="31"/>
  <c r="L55" i="31"/>
  <c r="B56" i="31"/>
  <c r="C56" i="31"/>
  <c r="D56" i="31"/>
  <c r="G56" i="31"/>
  <c r="F56" i="31" s="1"/>
  <c r="J56" i="31"/>
  <c r="K56" i="31"/>
  <c r="B57" i="31"/>
  <c r="C57" i="31"/>
  <c r="D57" i="31"/>
  <c r="E57" i="31"/>
  <c r="G57" i="31"/>
  <c r="F57" i="31" s="1"/>
  <c r="J57" i="31"/>
  <c r="K57" i="31"/>
  <c r="L57" i="31"/>
  <c r="B58" i="31"/>
  <c r="C58" i="31"/>
  <c r="D58" i="31"/>
  <c r="E58" i="31"/>
  <c r="G58" i="31"/>
  <c r="F58" i="31" s="1"/>
  <c r="J58" i="31"/>
  <c r="K58" i="31"/>
  <c r="L58" i="31"/>
  <c r="B59" i="31"/>
  <c r="C59" i="31"/>
  <c r="D59" i="31"/>
  <c r="E59" i="31"/>
  <c r="G59" i="31"/>
  <c r="F59" i="31" s="1"/>
  <c r="J59" i="31"/>
  <c r="K59" i="31"/>
  <c r="L59" i="31"/>
  <c r="B60" i="31"/>
  <c r="C60" i="31"/>
  <c r="D60" i="31"/>
  <c r="E60" i="31"/>
  <c r="G60" i="31"/>
  <c r="F60" i="31" s="1"/>
  <c r="J60" i="31"/>
  <c r="K60" i="31"/>
  <c r="L60" i="31"/>
  <c r="B61" i="31"/>
  <c r="C61" i="31"/>
  <c r="D61" i="31"/>
  <c r="E61" i="31"/>
  <c r="G61" i="31"/>
  <c r="F61" i="31" s="1"/>
  <c r="J61" i="31"/>
  <c r="K61" i="31"/>
  <c r="L61" i="31"/>
  <c r="B62" i="31"/>
  <c r="C62" i="31"/>
  <c r="D62" i="31"/>
  <c r="E62" i="31"/>
  <c r="G62" i="31"/>
  <c r="F62" i="31" s="1"/>
  <c r="J62" i="31"/>
  <c r="K62" i="31"/>
  <c r="L62" i="31"/>
  <c r="B63" i="31"/>
  <c r="C63" i="31"/>
  <c r="D63" i="31"/>
  <c r="E63" i="31"/>
  <c r="G63" i="31"/>
  <c r="F63" i="31" s="1"/>
  <c r="J63" i="31"/>
  <c r="K63" i="31"/>
  <c r="L63" i="31"/>
  <c r="B64" i="31"/>
  <c r="C64" i="31"/>
  <c r="D64" i="31"/>
  <c r="E64" i="31"/>
  <c r="G64" i="31"/>
  <c r="F64" i="31" s="1"/>
  <c r="J64" i="31"/>
  <c r="K64" i="31"/>
  <c r="L64" i="31"/>
  <c r="B65" i="31"/>
  <c r="C65" i="31"/>
  <c r="D65" i="31"/>
  <c r="E65" i="31"/>
  <c r="G65" i="31"/>
  <c r="F65" i="31" s="1"/>
  <c r="J65" i="31"/>
  <c r="K65" i="31"/>
  <c r="L65" i="31"/>
  <c r="B66" i="31"/>
  <c r="C66" i="31"/>
  <c r="D66" i="31"/>
  <c r="E66" i="31"/>
  <c r="G66" i="31"/>
  <c r="F66" i="31" s="1"/>
  <c r="J66" i="31"/>
  <c r="K66" i="31"/>
  <c r="L66" i="31"/>
  <c r="B67" i="31"/>
  <c r="C67" i="31"/>
  <c r="D67" i="31"/>
  <c r="E67" i="31"/>
  <c r="G67" i="31"/>
  <c r="F67" i="31" s="1"/>
  <c r="J67" i="31"/>
  <c r="K67" i="31"/>
  <c r="L67" i="31"/>
  <c r="B68" i="31"/>
  <c r="C68" i="31"/>
  <c r="D68" i="31"/>
  <c r="E68" i="31"/>
  <c r="G68" i="31"/>
  <c r="F68" i="31" s="1"/>
  <c r="J68" i="31"/>
  <c r="K68" i="31"/>
  <c r="L68" i="31"/>
  <c r="B69" i="31"/>
  <c r="C69" i="31"/>
  <c r="D69" i="31"/>
  <c r="E69" i="31"/>
  <c r="G69" i="31"/>
  <c r="F69" i="31" s="1"/>
  <c r="J69" i="31"/>
  <c r="K69" i="31"/>
  <c r="L69" i="31"/>
  <c r="B70" i="31"/>
  <c r="C70" i="31"/>
  <c r="D70" i="31"/>
  <c r="E70" i="31"/>
  <c r="G70" i="31"/>
  <c r="F70" i="31" s="1"/>
  <c r="J70" i="31"/>
  <c r="K70" i="31"/>
  <c r="L70" i="31"/>
  <c r="B71" i="31"/>
  <c r="C71" i="31"/>
  <c r="D71" i="31"/>
  <c r="E71" i="31"/>
  <c r="G71" i="31"/>
  <c r="F71" i="31" s="1"/>
  <c r="J71" i="31"/>
  <c r="K71" i="31"/>
  <c r="L71" i="31"/>
  <c r="B72" i="31"/>
  <c r="C72" i="31"/>
  <c r="D72" i="31"/>
  <c r="E72" i="31"/>
  <c r="G72" i="31"/>
  <c r="F72" i="31" s="1"/>
  <c r="J72" i="31"/>
  <c r="K72" i="31"/>
  <c r="L72" i="31"/>
  <c r="B73" i="31"/>
  <c r="C73" i="31"/>
  <c r="D73" i="31"/>
  <c r="E73" i="31"/>
  <c r="G73" i="31"/>
  <c r="F73" i="31" s="1"/>
  <c r="J73" i="31"/>
  <c r="K73" i="31"/>
  <c r="L73" i="31"/>
  <c r="B74" i="31"/>
  <c r="C74" i="31"/>
  <c r="D74" i="31"/>
  <c r="E74" i="31"/>
  <c r="G74" i="31"/>
  <c r="F74" i="31" s="1"/>
  <c r="J74" i="31"/>
  <c r="K74" i="31"/>
  <c r="L74" i="31"/>
  <c r="B75" i="31"/>
  <c r="C75" i="31"/>
  <c r="D75" i="31"/>
  <c r="E75" i="31"/>
  <c r="G75" i="31"/>
  <c r="F75" i="31" s="1"/>
  <c r="J75" i="31"/>
  <c r="K75" i="31"/>
  <c r="L75" i="31"/>
  <c r="H73" i="52"/>
  <c r="L76" i="31" s="1"/>
  <c r="G73" i="52"/>
  <c r="K76" i="31" s="1"/>
  <c r="H53" i="52"/>
  <c r="L56" i="31" s="1"/>
  <c r="H20" i="52"/>
  <c r="L23" i="31" s="1"/>
  <c r="I77" i="31" l="1"/>
  <c r="B9" i="53"/>
  <c r="I73" i="31" l="1"/>
  <c r="H73" i="31"/>
  <c r="I65" i="31"/>
  <c r="H65" i="31"/>
  <c r="H53" i="31"/>
  <c r="I53" i="31"/>
  <c r="I41" i="31"/>
  <c r="H41" i="31"/>
  <c r="I25" i="31"/>
  <c r="H25" i="31"/>
  <c r="I9" i="31"/>
  <c r="H9" i="31"/>
  <c r="H72" i="31"/>
  <c r="I72" i="31"/>
  <c r="I68" i="31"/>
  <c r="H68" i="31"/>
  <c r="H64" i="31"/>
  <c r="I64" i="31"/>
  <c r="H60" i="31"/>
  <c r="I60" i="31"/>
  <c r="H56" i="31"/>
  <c r="I56" i="31"/>
  <c r="I52" i="31"/>
  <c r="H52" i="31"/>
  <c r="H48" i="31"/>
  <c r="I48" i="31"/>
  <c r="H44" i="31"/>
  <c r="I44" i="31"/>
  <c r="H40" i="31"/>
  <c r="I40" i="31"/>
  <c r="H36" i="31"/>
  <c r="I36" i="31"/>
  <c r="H32" i="31"/>
  <c r="I32" i="31"/>
  <c r="I28" i="31"/>
  <c r="H28" i="31"/>
  <c r="H24" i="31"/>
  <c r="I24" i="31"/>
  <c r="H20" i="31"/>
  <c r="I20" i="31"/>
  <c r="I16" i="31"/>
  <c r="H16" i="31"/>
  <c r="H12" i="31"/>
  <c r="I12" i="31"/>
  <c r="H8" i="31"/>
  <c r="I8" i="31"/>
  <c r="H69" i="31"/>
  <c r="I69" i="31"/>
  <c r="H61" i="31"/>
  <c r="I61" i="31"/>
  <c r="I49" i="31"/>
  <c r="H49" i="31"/>
  <c r="H37" i="31"/>
  <c r="I37" i="31"/>
  <c r="H29" i="31"/>
  <c r="I29" i="31"/>
  <c r="H21" i="31"/>
  <c r="I21" i="31"/>
  <c r="H13" i="31"/>
  <c r="I13" i="31"/>
  <c r="H71" i="31"/>
  <c r="I71" i="31"/>
  <c r="H67" i="31"/>
  <c r="I67" i="31"/>
  <c r="I63" i="31"/>
  <c r="H63" i="31"/>
  <c r="H59" i="31"/>
  <c r="I59" i="31"/>
  <c r="I55" i="31"/>
  <c r="H55" i="31"/>
  <c r="H51" i="31"/>
  <c r="I51" i="31"/>
  <c r="H47" i="31"/>
  <c r="I47" i="31"/>
  <c r="H43" i="31"/>
  <c r="I43" i="31"/>
  <c r="I39" i="31"/>
  <c r="H39" i="31"/>
  <c r="H35" i="31"/>
  <c r="I35" i="31"/>
  <c r="I31" i="31"/>
  <c r="H31" i="31"/>
  <c r="H27" i="31"/>
  <c r="I27" i="31"/>
  <c r="I23" i="31"/>
  <c r="H23" i="31"/>
  <c r="I19" i="31"/>
  <c r="H19" i="31"/>
  <c r="H15" i="31"/>
  <c r="I15" i="31"/>
  <c r="H11" i="31"/>
  <c r="I11" i="31"/>
  <c r="I7" i="31"/>
  <c r="H7" i="31"/>
  <c r="I57" i="31"/>
  <c r="H57" i="31"/>
  <c r="H45" i="31"/>
  <c r="I45" i="31"/>
  <c r="I33" i="31"/>
  <c r="H33" i="31"/>
  <c r="H17" i="31"/>
  <c r="I17" i="31"/>
  <c r="H75" i="31"/>
  <c r="I75" i="31"/>
  <c r="H74" i="31"/>
  <c r="I74" i="31"/>
  <c r="I70" i="31"/>
  <c r="H70" i="31"/>
  <c r="H66" i="31"/>
  <c r="I66" i="31"/>
  <c r="I62" i="31"/>
  <c r="H62" i="31"/>
  <c r="H58" i="31"/>
  <c r="I58" i="31"/>
  <c r="I54" i="31"/>
  <c r="H54" i="31"/>
  <c r="H50" i="31"/>
  <c r="I50" i="31"/>
  <c r="I46" i="31"/>
  <c r="H46" i="31"/>
  <c r="H42" i="31"/>
  <c r="I42" i="31"/>
  <c r="I38" i="31"/>
  <c r="H38" i="31"/>
  <c r="H34" i="31"/>
  <c r="I34" i="31"/>
  <c r="I30" i="31"/>
  <c r="H30" i="31"/>
  <c r="H26" i="31"/>
  <c r="I26" i="31"/>
  <c r="I22" i="31"/>
  <c r="H22" i="31"/>
  <c r="H18" i="31"/>
  <c r="I18" i="31"/>
  <c r="H14" i="31"/>
  <c r="I14" i="31"/>
  <c r="H10" i="31"/>
  <c r="I10" i="31"/>
  <c r="H6" i="31"/>
  <c r="I6" i="31"/>
  <c r="B5" i="31"/>
  <c r="A1" i="53" l="1"/>
  <c r="A5" i="53"/>
  <c r="B10" i="53"/>
  <c r="B17" i="53"/>
  <c r="B25" i="53"/>
  <c r="B26" i="53"/>
  <c r="O5" i="31" l="1"/>
  <c r="H5" i="31" s="1"/>
  <c r="B29" i="49"/>
  <c r="B28" i="47"/>
  <c r="B28" i="48"/>
  <c r="B23" i="47"/>
  <c r="B23" i="48"/>
  <c r="E5" i="31"/>
  <c r="L5" i="31"/>
  <c r="K5" i="31"/>
  <c r="J5" i="31"/>
  <c r="G5" i="31"/>
  <c r="F5" i="31" s="1"/>
  <c r="D5" i="31"/>
  <c r="C5" i="31"/>
  <c r="I5" i="31" l="1"/>
  <c r="B11" i="47"/>
  <c r="B9" i="47"/>
  <c r="B8" i="37" l="1"/>
  <c r="B8" i="53" s="1"/>
  <c r="B11" i="53" s="1"/>
  <c r="D71" i="35"/>
  <c r="D58" i="35"/>
  <c r="D67" i="35"/>
  <c r="D70" i="35"/>
  <c r="D60" i="35"/>
  <c r="D65" i="35"/>
  <c r="D66" i="35"/>
  <c r="D61" i="35"/>
  <c r="D59" i="35"/>
  <c r="D64" i="35"/>
  <c r="D69" i="35"/>
  <c r="D62" i="35"/>
  <c r="D63" i="35"/>
  <c r="D68" i="35"/>
  <c r="B12" i="49"/>
  <c r="B33" i="49" l="1"/>
  <c r="B23" i="49"/>
  <c r="A2" i="49"/>
  <c r="B1" i="49"/>
  <c r="A1" i="49"/>
  <c r="B33" i="48"/>
  <c r="B12" i="48"/>
  <c r="A2" i="48"/>
  <c r="B1" i="48"/>
  <c r="A1" i="48"/>
  <c r="B33" i="47"/>
  <c r="D10" i="40" s="1"/>
  <c r="B12" i="47"/>
  <c r="A2" i="47"/>
  <c r="B1" i="47"/>
  <c r="A1" i="47"/>
  <c r="B25" i="48" l="1"/>
  <c r="B25" i="47"/>
  <c r="B25" i="49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G61" i="38" l="1"/>
  <c r="H61" i="38"/>
  <c r="F1" i="41"/>
  <c r="A2" i="41"/>
  <c r="A1" i="41"/>
  <c r="D1" i="40"/>
  <c r="A2" i="40"/>
  <c r="A1" i="40"/>
  <c r="L1" i="39"/>
  <c r="A2" i="39"/>
  <c r="A1" i="39"/>
  <c r="H1" i="38"/>
  <c r="A2" i="38"/>
  <c r="A1" i="38"/>
  <c r="B1" i="37"/>
  <c r="A2" i="37"/>
  <c r="A1" i="37"/>
  <c r="B1" i="36"/>
  <c r="A2" i="36"/>
  <c r="A1" i="36"/>
  <c r="C3" i="31"/>
  <c r="C1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B6" i="37" l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B14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B15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B13" i="53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D71" i="46" l="1"/>
  <c r="B17" i="37"/>
  <c r="B16" i="53" s="1"/>
  <c r="B18" i="53" s="1"/>
  <c r="D83" i="35"/>
  <c r="B20" i="53" l="1"/>
  <c r="B23" i="53" s="1"/>
  <c r="B28" i="53" s="1"/>
  <c r="A38" i="53" s="1"/>
  <c r="B23" i="37"/>
  <c r="B25" i="37" s="1"/>
  <c r="B28" i="37" s="1"/>
  <c r="B33" i="37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<sst xmlns="http://schemas.openxmlformats.org/spreadsheetml/2006/main" count="3181" uniqueCount="1593">
  <si>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</si>
  <si>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</si>
  <si>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</si>
  <si>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</si>
  <si>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</si>
  <si>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</si>
  <si>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</si>
  <si>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</si>
  <si>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</si>
  <si>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</si>
  <si>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</si>
  <si>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</si>
  <si>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</si>
  <si>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</si>
  <si>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</si>
  <si>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</si>
  <si>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</si>
  <si>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</si>
  <si>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</si>
  <si>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</si>
  <si>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</si>
  <si>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</si>
  <si>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</si>
  <si>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</si>
  <si>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</si>
  <si>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</si>
  <si>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</si>
  <si>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</si>
  <si>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</si>
  <si>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</si>
  <si>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</si>
  <si>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</si>
  <si>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</si>
  <si>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</si>
  <si>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</si>
  <si>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</si>
  <si>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</si>
  <si>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</si>
  <si>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</si>
  <si>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</si>
  <si>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</si>
  <si>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</si>
  <si>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</si>
  <si>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</si>
  <si>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</si>
  <si>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</si>
  <si>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</si>
  <si>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</si>
  <si>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</si>
  <si>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</si>
  <si>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</si>
  <si>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</si>
  <si>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</si>
  <si>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</si>
  <si>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</si>
  <si>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</si>
  <si>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</si>
  <si>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</si>
  <si>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</si>
  <si>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</si>
  <si>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</si>
  <si>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</si>
  <si>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</si>
  <si>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</si>
  <si>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</si>
  <si>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</si>
  <si>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</si>
  <si>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</si>
  <si>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</si>
  <si>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</si>
  <si>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</si>
  <si>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</si>
  <si>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</si>
  <si>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</si>
  <si>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</si>
  <si>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</si>
  <si>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</si>
  <si>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</si>
  <si>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</si>
  <si>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</si>
  <si>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</si>
  <si>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</si>
  <si>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</si>
  <si>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</si>
  <si>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</si>
  <si>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</si>
  <si>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</si>
  <si>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</si>
  <si>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</si>
  <si>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</si>
  <si>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</si>
  <si>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</si>
  <si>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</si>
  <si>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</si>
  <si>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</si>
  <si>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</si>
  <si>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</si>
  <si>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</si>
  <si>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</si>
  <si>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</si>
  <si>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</si>
  <si>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</si>
  <si>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</si>
  <si>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</si>
  <si>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</si>
  <si>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</si>
  <si>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</si>
  <si>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</si>
  <si>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</si>
  <si>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</si>
  <si>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</si>
  <si>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</si>
  <si>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</si>
  <si>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</si>
  <si>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</si>
  <si>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</si>
  <si>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</si>
  <si>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</si>
  <si>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</si>
  <si>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</si>
  <si>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</si>
  <si>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</si>
  <si>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</si>
  <si>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</si>
  <si>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</si>
  <si>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</si>
  <si>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</si>
  <si>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</si>
  <si>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</si>
  <si>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</si>
  <si>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</si>
  <si>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</si>
  <si>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</si>
  <si>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</si>
  <si>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</si>
  <si>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</si>
  <si>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</si>
  <si>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</si>
  <si>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</si>
  <si>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</si>
  <si>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</si>
  <si>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</si>
  <si>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</si>
  <si>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</si>
  <si>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</si>
  <si>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</si>
  <si>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</si>
  <si>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</si>
  <si>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</si>
  <si>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</si>
  <si>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</si>
  <si>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</si>
  <si>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 xml:space="preserve">BANCO: 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</si>
  <si>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</si>
  <si>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</si>
  <si>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</si>
  <si>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</si>
  <si>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</si>
  <si>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</si>
  <si>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</si>
  <si>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</si>
  <si>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</si>
  <si>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</si>
  <si>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</si>
  <si>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</si>
  <si>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</si>
  <si>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</si>
  <si>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</si>
  <si>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</si>
  <si>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</si>
  <si>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</si>
  <si>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</si>
  <si>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</si>
  <si>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</si>
  <si>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</si>
  <si>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</si>
  <si>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</si>
  <si>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</si>
  <si>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</si>
  <si>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</si>
  <si>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</si>
  <si>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</si>
  <si>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</si>
  <si>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</si>
  <si>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</si>
  <si>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</si>
  <si>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</si>
  <si>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</si>
  <si>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</si>
  <si>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</si>
  <si>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</si>
  <si>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</si>
  <si>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</si>
  <si>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</si>
  <si>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</si>
  <si>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</si>
  <si>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</si>
  <si>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</si>
  <si>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</si>
  <si>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</si>
  <si>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</si>
  <si>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</si>
  <si>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</si>
  <si>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</si>
  <si>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</si>
  <si>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</si>
  <si>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</si>
  <si>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</si>
  <si>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</si>
  <si>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</si>
  <si>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</si>
  <si>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</si>
  <si>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</si>
  <si>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</si>
  <si>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</si>
  <si>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</si>
  <si>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</si>
  <si>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</si>
  <si>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</si>
  <si>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</si>
  <si>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</si>
  <si>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</si>
  <si>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</si>
  <si>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</si>
  <si>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</si>
  <si>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</si>
  <si>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</si>
  <si>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</si>
  <si>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</si>
  <si>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</si>
  <si>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</si>
  <si>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</si>
  <si>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</si>
  <si>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</si>
  <si>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</si>
  <si>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</si>
  <si>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</si>
  <si>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</si>
  <si>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</si>
  <si>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</si>
  <si>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</si>
  <si>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</si>
  <si>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</si>
  <si>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</si>
  <si>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</si>
  <si>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</si>
  <si>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</si>
  <si>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</si>
  <si>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</si>
  <si>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</si>
  <si>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</si>
  <si>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</si>
  <si>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</si>
  <si>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</si>
  <si>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</si>
  <si>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</si>
  <si>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</si>
  <si>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</si>
  <si>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</si>
  <si>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</si>
  <si>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</si>
  <si>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</si>
  <si>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</si>
  <si>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</si>
  <si>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</si>
  <si>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</si>
  <si>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</si>
  <si>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</si>
  <si>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</si>
  <si>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</si>
  <si>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</si>
  <si>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</si>
  <si>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</si>
  <si>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</si>
  <si>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</si>
  <si>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</si>
  <si>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</si>
  <si>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</si>
  <si>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</si>
  <si>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</si>
  <si>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</si>
  <si>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</si>
  <si>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</si>
  <si>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</si>
  <si>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</si>
  <si>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</si>
  <si>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</si>
  <si>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</si>
  <si>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</si>
  <si>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</si>
  <si>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</si>
  <si>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</si>
  <si>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</si>
  <si>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</si>
  <si>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</si>
  <si>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</si>
  <si>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</si>
  <si>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</si>
  <si>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</si>
  <si>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</si>
  <si>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</si>
  <si>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</si>
  <si>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</si>
  <si>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</si>
  <si>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</si>
  <si>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</si>
  <si>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</si>
  <si>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</si>
  <si>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</si>
  <si>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</si>
  <si>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</si>
  <si>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</si>
  <si>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</si>
  <si>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</si>
  <si>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</si>
  <si>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</si>
  <si>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</si>
  <si>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</si>
  <si>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</si>
  <si>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</si>
  <si>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</si>
  <si>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</si>
  <si>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</si>
  <si>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</si>
  <si>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</si>
  <si>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</si>
  <si>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</si>
  <si>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</si>
  <si>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</si>
  <si>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</si>
  <si>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</si>
  <si>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</si>
  <si>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</si>
  <si>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Junho</t>
  </si>
  <si>
    <t>PERÍODO DE REFERÊNCIA: JUNHO/2021</t>
  </si>
  <si>
    <t>A - SALDO CONFORME EXTRATO BANCÁRIO EM 01/06/2021 a 30/06/2021</t>
  </si>
  <si>
    <t>ABSKAN COMERCIO E INDUSTRIA DE ALIMENTOS LTDA</t>
  </si>
  <si>
    <t>AC2F PROD HOSPITALARES</t>
  </si>
  <si>
    <t>AGUA E SECO LAVANDERIAS LTDA</t>
  </si>
  <si>
    <t>AMORIM ASSESSORIA CONTABIL EIRELLI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</si>
  <si>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</si>
  <si>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</si>
  <si>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</si>
  <si>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</si>
  <si>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</si>
  <si>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BIONEXO DO BRASIL S.A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</si>
  <si>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</si>
  <si>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</si>
  <si>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</si>
  <si>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</si>
  <si>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</si>
  <si>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</si>
  <si>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</si>
  <si>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</si>
  <si>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</si>
  <si>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</si>
  <si>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</si>
  <si>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</si>
  <si>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</si>
  <si>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</si>
  <si>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</si>
  <si>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</si>
  <si>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FENAGUI COMERCIO DE MATERIAIS DESCARTAVEIS</t>
  </si>
  <si>
    <t>FORM BOB PAPEIS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</si>
  <si>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</si>
  <si>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</si>
  <si>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</si>
  <si>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</si>
  <si>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</si>
  <si>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</si>
  <si>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</si>
  <si>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</si>
  <si>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</si>
  <si>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</si>
  <si>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</si>
  <si>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</si>
  <si>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</si>
  <si>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</si>
  <si>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</si>
  <si>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</si>
  <si>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</si>
  <si>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</si>
  <si>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</si>
  <si>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</si>
  <si>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</si>
  <si>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</si>
  <si>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</si>
  <si>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</si>
  <si>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</si>
  <si>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</si>
  <si>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</si>
  <si>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</si>
  <si>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</si>
  <si>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</si>
  <si>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</si>
  <si>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</si>
  <si>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</si>
  <si>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</si>
  <si>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</si>
  <si>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</si>
  <si>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</si>
  <si>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</si>
  <si>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</si>
  <si>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</si>
  <si>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</si>
  <si>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GUIA DA PREVIDENCIA SOCIAL - GPS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</si>
  <si>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</si>
  <si>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</si>
  <si>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</si>
  <si>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</si>
  <si>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</si>
  <si>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</si>
  <si>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</si>
  <si>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</si>
  <si>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</si>
  <si>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</si>
  <si>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</si>
  <si>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</si>
  <si>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</si>
  <si>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</si>
  <si>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</si>
  <si>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</si>
  <si>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</si>
  <si>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</si>
  <si>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</si>
  <si>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</si>
  <si>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</si>
  <si>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</si>
  <si>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</si>
  <si>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</si>
  <si>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</si>
  <si>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</si>
  <si>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</si>
  <si>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</si>
  <si>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</si>
  <si>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</si>
  <si>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</si>
  <si>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</si>
  <si>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</si>
  <si>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</si>
  <si>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</si>
  <si>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</si>
  <si>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</si>
  <si>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</si>
  <si>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</si>
  <si>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</si>
  <si>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</si>
  <si>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</si>
  <si>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</si>
  <si>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</si>
  <si>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</si>
  <si>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</si>
  <si>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</si>
  <si>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</si>
  <si>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</si>
  <si>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</si>
  <si>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</si>
  <si>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</si>
  <si>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</si>
  <si>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</si>
  <si>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</si>
  <si>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</si>
  <si>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</si>
  <si>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</si>
  <si>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</si>
  <si>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</si>
  <si>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</si>
  <si>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</si>
  <si>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</si>
  <si>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</si>
  <si>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</si>
  <si>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</si>
  <si>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</si>
  <si>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</si>
  <si>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</si>
  <si>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</si>
  <si>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</si>
  <si>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</si>
  <si>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</si>
  <si>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</si>
  <si>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</si>
  <si>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</si>
  <si>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</si>
  <si>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</si>
  <si>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</si>
  <si>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</si>
  <si>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</si>
  <si>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</si>
  <si>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</si>
  <si>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</si>
  <si>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</si>
  <si>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</si>
  <si>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</si>
  <si>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</si>
  <si>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</si>
  <si>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</si>
  <si>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</si>
  <si>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</si>
  <si>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</si>
  <si>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</si>
  <si>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</si>
  <si>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</si>
  <si>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</si>
  <si>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</si>
  <si>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</si>
  <si>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</si>
  <si>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</si>
  <si>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</si>
  <si>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</si>
  <si>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</si>
  <si>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</si>
  <si>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</si>
  <si>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</si>
  <si>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</si>
  <si>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</si>
  <si>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</si>
  <si>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</si>
  <si>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</si>
  <si>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</si>
  <si>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</si>
  <si>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</si>
  <si>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</si>
  <si>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</si>
  <si>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</si>
  <si>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</si>
  <si>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</si>
  <si>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</si>
  <si>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</si>
  <si>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</si>
  <si>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</si>
  <si>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</si>
  <si>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</si>
  <si>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</si>
  <si>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</si>
  <si>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</si>
  <si>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</si>
  <si>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</si>
  <si>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</si>
  <si>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</si>
  <si>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</si>
  <si>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</si>
  <si>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</si>
  <si>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</si>
  <si>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</si>
  <si>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</si>
  <si>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</si>
  <si>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</si>
  <si>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</si>
  <si>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</si>
  <si>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</si>
  <si>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</si>
  <si>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</si>
  <si>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</si>
  <si>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</si>
  <si>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</si>
  <si>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</si>
  <si>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</si>
  <si>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</si>
  <si>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</si>
  <si>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</si>
  <si>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</si>
  <si>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</si>
  <si>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</si>
  <si>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</si>
  <si>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</si>
  <si>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</si>
  <si>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</si>
  <si>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</si>
  <si>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</si>
  <si>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</si>
  <si>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</si>
  <si>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</si>
  <si>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</si>
  <si>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</si>
  <si>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</si>
  <si>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</si>
  <si>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</si>
  <si>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</si>
  <si>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</si>
  <si>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</si>
  <si>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</si>
  <si>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</si>
  <si>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</si>
  <si>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</si>
  <si>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</si>
  <si>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</si>
  <si>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</si>
  <si>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</si>
  <si>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</si>
  <si>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</si>
  <si>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</si>
  <si>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</si>
  <si>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</si>
  <si>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</si>
  <si>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</si>
  <si>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</si>
  <si>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</si>
  <si>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</si>
  <si>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</si>
  <si>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</si>
  <si>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</si>
  <si>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</si>
  <si>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</si>
  <si>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</si>
  <si>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</si>
  <si>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</si>
  <si>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</si>
  <si>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</si>
  <si>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</si>
  <si>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</si>
  <si>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</si>
  <si>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</si>
  <si>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</si>
  <si>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</si>
  <si>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</si>
  <si>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</si>
  <si>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</si>
  <si>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</si>
  <si>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</si>
  <si>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</si>
  <si>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</si>
  <si>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</si>
  <si>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</si>
  <si>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</si>
  <si>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</si>
  <si>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</si>
  <si>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</si>
  <si>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</si>
  <si>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</si>
  <si>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</si>
  <si>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</si>
  <si>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</si>
  <si>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</si>
  <si>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</si>
  <si>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</si>
  <si>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</si>
  <si>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</si>
  <si>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</si>
  <si>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</si>
  <si>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</si>
  <si>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</si>
  <si>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</si>
  <si>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</si>
  <si>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</si>
  <si>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</si>
  <si>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</si>
  <si>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</si>
  <si>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</si>
  <si>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</si>
  <si>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</si>
  <si>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</si>
  <si>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</si>
  <si>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</si>
  <si>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</si>
  <si>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</si>
  <si>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</si>
  <si>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</si>
  <si>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</si>
  <si>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</si>
  <si>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</si>
  <si>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</si>
  <si>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</si>
  <si>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</si>
  <si>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</si>
  <si>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</si>
  <si>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</si>
  <si>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</si>
  <si>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</si>
  <si>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</si>
  <si>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</si>
  <si>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</si>
  <si>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</si>
  <si>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</si>
  <si>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</si>
  <si>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</si>
  <si>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</si>
  <si>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</si>
  <si>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</si>
  <si>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</si>
  <si>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</si>
  <si>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</si>
  <si>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</si>
  <si>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</si>
  <si>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</si>
  <si>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</si>
  <si>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</si>
  <si>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</si>
  <si>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</si>
  <si>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</si>
  <si>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</si>
  <si>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</si>
  <si>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</si>
  <si>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</si>
  <si>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</si>
  <si>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</si>
  <si>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</si>
  <si>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</si>
  <si>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</si>
  <si>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</si>
  <si>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</si>
  <si>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</si>
  <si>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</si>
  <si>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</si>
  <si>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</si>
  <si>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</si>
  <si>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</si>
  <si>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</si>
  <si>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</si>
  <si>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</si>
  <si>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</si>
  <si>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</si>
  <si>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</si>
  <si>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</si>
  <si>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</si>
  <si>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</si>
  <si>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</si>
  <si>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</si>
  <si>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</si>
  <si>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</si>
  <si>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</si>
  <si>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</si>
  <si>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</si>
  <si>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</si>
  <si>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</si>
  <si>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</si>
  <si>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</si>
  <si>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</si>
  <si>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</si>
  <si>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</si>
  <si>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</si>
  <si>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</si>
  <si>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</si>
  <si>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</si>
  <si>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</si>
  <si>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</si>
  <si>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</si>
  <si>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</si>
  <si>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</si>
  <si>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</si>
  <si>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</si>
  <si>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</si>
  <si>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</si>
  <si>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</si>
  <si>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</si>
  <si>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</si>
  <si>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</si>
  <si>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</si>
  <si>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</si>
  <si>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</si>
  <si>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</si>
  <si>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</si>
  <si>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</si>
  <si>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</si>
  <si>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</si>
  <si>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</si>
  <si>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</si>
  <si>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</si>
  <si>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</si>
  <si>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</si>
  <si>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</si>
  <si>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</si>
  <si>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</si>
  <si>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</si>
  <si>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</si>
  <si>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</si>
  <si>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</si>
  <si>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</si>
  <si>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</si>
  <si>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</si>
  <si>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</si>
  <si>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</si>
  <si>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</si>
  <si>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</si>
  <si>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</si>
  <si>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</si>
  <si>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</si>
  <si>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</si>
  <si>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</si>
  <si>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</si>
  <si>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</si>
  <si>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</si>
  <si>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</si>
  <si>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</si>
  <si>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</si>
  <si>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</si>
  <si>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</si>
  <si>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</si>
  <si>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</si>
  <si>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</si>
  <si>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</si>
  <si>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</si>
  <si>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</si>
  <si>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</si>
  <si>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</si>
  <si>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</si>
  <si>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</si>
  <si>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</si>
  <si>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</si>
  <si>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</si>
  <si>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</si>
  <si>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</si>
  <si>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</si>
  <si>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</si>
  <si>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</si>
  <si>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</si>
  <si>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</si>
  <si>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</si>
  <si>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</si>
  <si>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</si>
  <si>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</si>
  <si>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</si>
  <si>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</si>
  <si>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</si>
  <si>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</si>
  <si>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</si>
  <si>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</si>
  <si>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</si>
  <si>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</si>
  <si>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</si>
  <si>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</si>
  <si>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</si>
  <si>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</si>
  <si>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</si>
  <si>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</si>
  <si>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</si>
  <si>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</si>
  <si>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</si>
  <si>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</si>
  <si>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</si>
  <si>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</si>
  <si>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</si>
  <si>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</si>
  <si>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</si>
  <si>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</si>
  <si>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</si>
  <si>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</si>
  <si>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</si>
  <si>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</si>
  <si>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</si>
  <si>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</si>
  <si>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</si>
  <si>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</si>
  <si>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</si>
  <si>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</si>
  <si>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</si>
  <si>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</si>
  <si>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</si>
  <si>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</si>
  <si>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</si>
  <si>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</si>
  <si>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</si>
  <si>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</si>
  <si>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</si>
  <si>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</si>
  <si>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</si>
  <si>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</si>
  <si>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</si>
  <si>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</si>
  <si>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</si>
  <si>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</si>
  <si>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</si>
  <si>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</si>
  <si>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</si>
  <si>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</si>
  <si>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</si>
  <si>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</si>
  <si>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</si>
  <si>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</si>
  <si>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</si>
  <si>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</si>
  <si>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</si>
  <si>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</si>
  <si>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</si>
  <si>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</si>
  <si>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</si>
  <si>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</si>
  <si>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</si>
  <si>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</si>
  <si>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</si>
  <si>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</si>
  <si>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</si>
  <si>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</si>
  <si>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</si>
  <si>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</si>
  <si>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</si>
  <si>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</si>
  <si>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</si>
  <si>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</si>
  <si>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</si>
  <si>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</si>
  <si>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</si>
  <si>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</si>
  <si>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</si>
  <si>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</si>
  <si>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</si>
  <si>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</si>
  <si>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</si>
  <si>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</si>
  <si>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</si>
  <si>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</si>
  <si>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</si>
  <si>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</si>
  <si>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</si>
  <si>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</si>
  <si>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</si>
  <si>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</si>
  <si>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</si>
  <si>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</si>
  <si>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</si>
  <si>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</si>
  <si>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</si>
  <si>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</si>
  <si>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</si>
  <si>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</si>
  <si>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</si>
  <si>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</si>
  <si>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</si>
  <si>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</si>
  <si>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</si>
  <si>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</si>
  <si>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</si>
  <si>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</si>
  <si>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</si>
  <si>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</si>
  <si>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</si>
  <si>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</si>
  <si>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</si>
  <si>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</si>
  <si>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</si>
  <si>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</si>
  <si>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</si>
  <si>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</si>
  <si>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</si>
  <si>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</si>
  <si>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</si>
  <si>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</si>
  <si>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</si>
  <si>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</si>
  <si>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</si>
  <si>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</si>
  <si>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</si>
  <si>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</si>
  <si>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</si>
  <si>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</si>
  <si>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</si>
  <si>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</si>
  <si>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</si>
  <si>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</si>
  <si>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</si>
  <si>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</si>
  <si>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</si>
  <si>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QTEC SERVIÇOES E REPRETAÇÕES LTDA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</si>
  <si>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</si>
  <si>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</si>
  <si>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</si>
  <si>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</si>
  <si>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</si>
  <si>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</si>
  <si>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</si>
  <si>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</si>
  <si>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</si>
  <si>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</si>
  <si>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</si>
  <si>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</si>
  <si>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</si>
  <si>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</si>
  <si>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</si>
  <si>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</si>
  <si>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</si>
  <si>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</si>
  <si>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</si>
  <si>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</si>
  <si>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</si>
  <si>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</si>
  <si>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</si>
  <si>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</si>
  <si>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</si>
  <si>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</si>
  <si>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</si>
  <si>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</si>
  <si>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</si>
  <si>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</si>
  <si>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</si>
  <si>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</si>
  <si>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</si>
  <si>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</si>
  <si>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</si>
  <si>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</si>
  <si>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</si>
  <si>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</si>
  <si>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</si>
  <si>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</si>
  <si>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</si>
  <si>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</si>
  <si>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</si>
  <si>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</si>
  <si>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</si>
  <si>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</si>
  <si>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</si>
  <si>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</si>
  <si>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</si>
  <si>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</si>
  <si>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</si>
  <si>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</si>
  <si>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</si>
  <si>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</si>
  <si>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</si>
  <si>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</si>
  <si>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</si>
  <si>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</si>
  <si>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</si>
  <si>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</si>
  <si>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</si>
  <si>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</si>
  <si>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</si>
  <si>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</si>
  <si>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</si>
  <si>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</si>
  <si>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</si>
  <si>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</si>
  <si>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</si>
  <si>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</si>
  <si>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</si>
  <si>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</si>
  <si>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</si>
  <si>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</si>
  <si>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</si>
  <si>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</si>
  <si>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</si>
  <si>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</si>
  <si>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</si>
  <si>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</si>
  <si>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</si>
  <si>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</si>
  <si>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</si>
  <si>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</si>
  <si>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</si>
  <si>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</si>
  <si>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</si>
  <si>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</si>
  <si>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</si>
  <si>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</si>
  <si>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</si>
  <si>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</si>
  <si>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</si>
  <si>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</si>
  <si>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</si>
  <si>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</si>
  <si>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 xml:space="preserve">J LAERCIO SOUZA DE VASCONCELOS 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</si>
  <si>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</si>
  <si>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</si>
  <si>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</si>
  <si>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</si>
  <si>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</si>
  <si>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</si>
  <si>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</si>
  <si>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</si>
  <si>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</si>
  <si>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</si>
  <si>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</si>
  <si>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</si>
  <si>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</si>
  <si>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</si>
  <si>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</si>
  <si>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</si>
  <si>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</si>
  <si>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</si>
  <si>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</si>
  <si>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</si>
  <si>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</si>
  <si>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</si>
  <si>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</si>
  <si>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</si>
  <si>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</si>
  <si>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</si>
  <si>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REDFARMA - J LAERCIO SOUZA VASCONCELOS</t>
  </si>
  <si>
    <t>41.389.750/0001-84</t>
  </si>
  <si>
    <t>41.389.750/0001-85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</si>
  <si>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</si>
  <si>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</si>
  <si>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</si>
  <si>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</si>
  <si>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</si>
  <si>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</si>
  <si>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</si>
  <si>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</si>
  <si>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</si>
  <si>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</si>
  <si>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</si>
  <si>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</si>
  <si>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</si>
  <si>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</si>
  <si>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</si>
  <si>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</si>
  <si>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</si>
  <si>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</si>
  <si>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</si>
  <si>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</si>
  <si>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</si>
  <si>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</si>
  <si>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</si>
  <si>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</si>
  <si>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</si>
  <si>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</si>
  <si>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</si>
  <si>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</si>
  <si>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</si>
  <si>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</si>
  <si>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</si>
  <si>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</si>
  <si>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</si>
  <si>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</si>
  <si>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</si>
  <si>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</si>
  <si>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</si>
  <si>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</si>
  <si>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</si>
  <si>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</si>
  <si>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</si>
  <si>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</si>
  <si>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</si>
  <si>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</si>
  <si>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</si>
  <si>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</si>
  <si>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</si>
  <si>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</si>
  <si>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</si>
  <si>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</si>
  <si>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</si>
  <si>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</si>
  <si>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</si>
  <si>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</si>
  <si>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</si>
  <si>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</si>
  <si>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</si>
  <si>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</si>
  <si>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</si>
  <si>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</si>
  <si>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</si>
  <si>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</si>
  <si>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</si>
  <si>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</si>
  <si>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</si>
  <si>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</si>
  <si>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</si>
  <si>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</si>
  <si>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</si>
  <si>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</si>
  <si>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</si>
  <si>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</si>
  <si>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</si>
  <si>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</si>
  <si>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</si>
  <si>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</si>
  <si>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</si>
  <si>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</si>
  <si>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</si>
  <si>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</si>
  <si>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</si>
  <si>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</si>
  <si>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</si>
  <si>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</si>
  <si>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</si>
  <si>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</si>
  <si>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</si>
  <si>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</si>
  <si>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</si>
  <si>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</si>
  <si>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</si>
  <si>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</si>
  <si>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</si>
  <si>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</si>
  <si>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</si>
  <si>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</si>
  <si>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</si>
  <si>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</si>
  <si>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</si>
  <si>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</si>
  <si>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</si>
  <si>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</si>
  <si>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</si>
  <si>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</si>
  <si>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</si>
  <si>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</si>
  <si>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</si>
  <si>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</si>
  <si>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</si>
  <si>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</si>
  <si>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</si>
  <si>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</si>
  <si>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</si>
  <si>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</si>
  <si>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</si>
  <si>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</si>
  <si>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</si>
  <si>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</si>
  <si>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</si>
  <si>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</si>
  <si>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</si>
  <si>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</si>
  <si>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</si>
  <si>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</si>
  <si>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</si>
  <si>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</si>
  <si>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</si>
  <si>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</si>
  <si>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</si>
  <si>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</si>
  <si>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</si>
  <si>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</si>
  <si>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</si>
  <si>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</si>
  <si>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</si>
  <si>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</si>
  <si>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</si>
  <si>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</si>
  <si>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</si>
  <si>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</si>
  <si>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</si>
  <si>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Conta Azul</t>
  </si>
  <si>
    <t>GRRF - FGTS RESCISÓRIO</t>
  </si>
  <si>
    <t>MATERIAL HOSPITALAR</t>
  </si>
  <si>
    <t>INTERNET</t>
  </si>
  <si>
    <t>Retenção - Darf 5952 - PIS/COFINS/CSLL</t>
  </si>
  <si>
    <t>Retenção - Darf 1708 - IRRF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</si>
  <si>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</si>
  <si>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</si>
  <si>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</si>
  <si>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</si>
  <si>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</si>
  <si>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</si>
  <si>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</si>
  <si>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</si>
  <si>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</si>
  <si>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</si>
  <si>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</si>
  <si>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</si>
  <si>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</si>
  <si>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</si>
  <si>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</si>
  <si>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</si>
  <si>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</si>
  <si>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</si>
  <si>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</si>
  <si>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</si>
  <si>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</si>
  <si>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</si>
  <si>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</si>
  <si>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</si>
  <si>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RATEIO</t>
  </si>
  <si>
    <t>04.11</t>
  </si>
  <si>
    <t>04.12</t>
  </si>
  <si>
    <t>04.13</t>
  </si>
  <si>
    <t>04.14</t>
  </si>
  <si>
    <t>04.15</t>
  </si>
  <si>
    <t>04.16</t>
  </si>
  <si>
    <t>Observações</t>
  </si>
  <si>
    <t/>
  </si>
  <si>
    <t>TARIFA BANCÁRIA</t>
  </si>
  <si>
    <t>CNPJ / CPF</t>
  </si>
  <si>
    <t>FAVORECIDO</t>
  </si>
  <si>
    <t xml:space="preserve">   OS RESPONSÁVEL: INSTITUTO DIVA ALVE DO BRASIL - IDAB</t>
  </si>
  <si>
    <t>SINTÉTICO</t>
  </si>
  <si>
    <t xml:space="preserve"> </t>
  </si>
  <si>
    <t>UNIDADE: MIRACATU/SP</t>
  </si>
  <si>
    <t>MIRACATU/SP</t>
  </si>
  <si>
    <t>BANCO DO BRASIL (AG. 1523-7 C.C 51.823-9)</t>
  </si>
  <si>
    <t>SALARIOS</t>
  </si>
  <si>
    <t>SALARIO</t>
  </si>
  <si>
    <t>ADIANTAMENTO SALARIAL</t>
  </si>
  <si>
    <t>13º SALARIO - 1ª Parcela</t>
  </si>
  <si>
    <t>13º SALARIO</t>
  </si>
  <si>
    <t>13º SALARIO - 2ª Parcela</t>
  </si>
  <si>
    <t>RESCISOES</t>
  </si>
  <si>
    <t>IRRF S/ SALARIOS - DARF 0561</t>
  </si>
  <si>
    <t>IRRF S/ SALARIO - EMPREG. SEM VINCULO 0588</t>
  </si>
  <si>
    <t>INSS SOBRE SALARIOS - GPS</t>
  </si>
  <si>
    <t>IRRF S/ SALARIOS - EMPREG SEM VINCULO 0588</t>
  </si>
  <si>
    <t>FGTS E MULTA DE FGTS</t>
  </si>
  <si>
    <t>PROVISIONAMENTO (RESCISOES)</t>
  </si>
  <si>
    <t>PENSAO ALIMENTICIA</t>
  </si>
  <si>
    <t>BENEFICIOS</t>
  </si>
  <si>
    <t>DESBLOQUEIO JUDICIAL</t>
  </si>
  <si>
    <t>DEPOSITO/DESBLOQUEIO JUDICIAL</t>
  </si>
  <si>
    <t>MATERIAIS DE INFORMATICA</t>
  </si>
  <si>
    <t>METERIAL DE INFORMATICA</t>
  </si>
  <si>
    <t>MATERIAL DE CONSTRUÇÃO</t>
  </si>
  <si>
    <t>PARA MANUTENÇAO PREDIAL</t>
  </si>
  <si>
    <t>MATERIAIS APLICADOS NA PRESTAÇAO DE SERVIÇOS</t>
  </si>
  <si>
    <t>MATERIAIS DE LIMPEZA E HIGIENE</t>
  </si>
  <si>
    <t>MATERIAL GRAFICO</t>
  </si>
  <si>
    <t>MATERIAIS DE ESCRITORIO</t>
  </si>
  <si>
    <t xml:space="preserve">MATERIAL DE EXPEDIENTE </t>
  </si>
  <si>
    <t>LANCHES E REFEIÇOES</t>
  </si>
  <si>
    <t>ALIMENTAÇAO</t>
  </si>
  <si>
    <t>COLETA DE LIXO</t>
  </si>
  <si>
    <t>COLETA DE RESIDUOS HOSPITALARES</t>
  </si>
  <si>
    <t>ESTERILIZAÇAO</t>
  </si>
  <si>
    <t>SERVIÇO DE LIMPEZA E HIGIENIZAÇAO</t>
  </si>
  <si>
    <t>SERVIÇO DE DEDETIZAÇÃO</t>
  </si>
  <si>
    <t>SERVIÇOS DE DEDETIZAÇAO/DESRATIZAÇAO</t>
  </si>
  <si>
    <t>SERVIÇO DE RADIOLOGIA</t>
  </si>
  <si>
    <t>EXAMES LABORATORIAIS E DE IMAGEM</t>
  </si>
  <si>
    <t>EXAMES MEDICOS</t>
  </si>
  <si>
    <t>SERVIÇO DE LAVANDERIA</t>
  </si>
  <si>
    <t>MANUTENÇAO PREDIAL</t>
  </si>
  <si>
    <t>MANUTENÇAO DE EQUIPAMENTOS</t>
  </si>
  <si>
    <t>MANUTENÇAO EQUIPAMENTOS EM GERAL</t>
  </si>
  <si>
    <t>RECARGA DE EXTINTOR</t>
  </si>
  <si>
    <t>MANUTENÇAO EQUIPAMENTOS DE INFORMATICA</t>
  </si>
  <si>
    <t>ENGENHARIA CLINICA</t>
  </si>
  <si>
    <t>MANUTENÇAO PREVENTIVA E CORRETIVA (ENGENHARIA CLINICA)</t>
  </si>
  <si>
    <t>VIGILANCIA E SEGURANÇA PATRIMONIAL</t>
  </si>
  <si>
    <t>SEGURO DE IMOVEL</t>
  </si>
  <si>
    <t>TELEFONIA FIXA</t>
  </si>
  <si>
    <t>TELEFONIA MOVEL</t>
  </si>
  <si>
    <t>GAS NATURAL</t>
  </si>
  <si>
    <t>AGUA E SANEAMENTO</t>
  </si>
  <si>
    <t>AGUA/ESGOTO</t>
  </si>
  <si>
    <t>ENERGIA ELETRICA</t>
  </si>
  <si>
    <t>SERVIÇO MEDICO</t>
  </si>
  <si>
    <t>LOCAÇAO DE EQUIPAMENTOS</t>
  </si>
  <si>
    <t>LOCAÇAO DE EQUIPAMENTOS EM GERAL</t>
  </si>
  <si>
    <t>LOCAÇAO DE EQUIPAMENTOS DE INFORMATICA</t>
  </si>
  <si>
    <t>LOCAÇAO PREDIAL</t>
  </si>
  <si>
    <t>TRANSPORTE DE MERCADORIA</t>
  </si>
  <si>
    <t>Retenção - ISS Serviços Tomados</t>
  </si>
  <si>
    <t>RETENÇAO - GPS 2631 - INSS</t>
  </si>
  <si>
    <t>DEVOLUÇAO</t>
  </si>
  <si>
    <t>SERVIÇO DE ESCRITORIO, APOIO E GESTAO ADMINISTRATIVA</t>
  </si>
  <si>
    <t>TRANSFERENCIA DE SAIDA</t>
  </si>
  <si>
    <t>RESGATE POUPANÇA</t>
  </si>
  <si>
    <t>TRANSFERENCIA DE ENTRADA</t>
  </si>
  <si>
    <t>APLICAÇAO POUPANÇA</t>
  </si>
  <si>
    <t>CONTRATO DE PARCERIA</t>
  </si>
  <si>
    <t>TRANSPORTE URBANO (TAXI, UBER)</t>
  </si>
  <si>
    <t>LOCAÇAO DE CENTRAIS DE GASES</t>
  </si>
  <si>
    <t>IMPLANTAÇAO DE SISTEMA</t>
  </si>
  <si>
    <t>MANUTENÇAO DE SOFTWARE</t>
  </si>
  <si>
    <t>VALE TRANSPORTE</t>
  </si>
  <si>
    <t>ESTORNO DE PAGAMENTO</t>
  </si>
  <si>
    <t>ESTORNO</t>
  </si>
  <si>
    <t>EMPRESTIMOS DE INSTITUIÇOES</t>
  </si>
  <si>
    <t>03.45</t>
  </si>
  <si>
    <t>RECEITA FINANCEIRA</t>
  </si>
  <si>
    <t>EMPRESTIMO</t>
  </si>
  <si>
    <t>CREDITO DE DEVOLUÇAO</t>
  </si>
  <si>
    <t>EMPRESTIMOS DE UNIDADES</t>
  </si>
  <si>
    <t>EMPRESTIMOS ENTRE UNIDADES</t>
  </si>
  <si>
    <t>ACORDO</t>
  </si>
  <si>
    <t>REEMBOLSO</t>
  </si>
  <si>
    <t>HONORARIOS ADVOCATICIOS</t>
  </si>
  <si>
    <t xml:space="preserve">ASSESSORIA JURIDICA </t>
  </si>
  <si>
    <t>HONORARIOS CONTABEIS</t>
  </si>
  <si>
    <t>AUDITORIAS CONTABEIS, FISCAIS E FINANCEIRAS</t>
  </si>
  <si>
    <t>CURSOS E TREINAMENTOS</t>
  </si>
  <si>
    <t>EDUCAÇAO CONTINUADA</t>
  </si>
  <si>
    <t>SOFTWARE / LICENÇA DE USO</t>
  </si>
  <si>
    <t>TECNOLOGIA DA INFORMAÇAO</t>
  </si>
  <si>
    <t>TARIFAS BANCARIAS</t>
  </si>
  <si>
    <t>CONTRIBUIÇAO SINDICAL</t>
  </si>
  <si>
    <t>CARTORIO</t>
  </si>
  <si>
    <t>A  SALDO FINANCEIRO NO MÊS ANTERIOR</t>
  </si>
  <si>
    <t>MAEVE PRODUTOS HOSPITALARES LTDA</t>
  </si>
  <si>
    <t>IDAB MIRACATU (51823-9)</t>
  </si>
  <si>
    <t>PONTAMED FARMACEUTICA LTDA</t>
  </si>
  <si>
    <t>SINERGIA FARMACEUTICA LTDA</t>
  </si>
  <si>
    <t>RODRIGO LIMA DO NASCIMENTO</t>
  </si>
  <si>
    <t>EMPRÉSTIMOS ENTRE UNIDADES</t>
  </si>
  <si>
    <t>URGENCIA HOSPITAL CRUZ DISTR.MEDIC.  E MAT. CIRURGICO - LTDA</t>
  </si>
  <si>
    <t>ELLO DISTRIBUICAO LTDA MATRIZ</t>
  </si>
  <si>
    <t>FGTS e MULTA DE FGTS</t>
  </si>
  <si>
    <t>VIACAO TRANSCONTILHA</t>
  </si>
  <si>
    <t>DAIANE MANCIO</t>
  </si>
  <si>
    <t>JAQUELINE CRISTINA DA SILVA CORDEIRO MACHADO</t>
  </si>
  <si>
    <t>JULIANE MUNIZ DOS SANTOS BEZERRA</t>
  </si>
  <si>
    <t>ARIENE DE SOUZA SANTOS</t>
  </si>
  <si>
    <t>MIRACATU</t>
  </si>
  <si>
    <t>JANAINA DE LARA BARROS COSTA</t>
  </si>
  <si>
    <t>HME SOLUCOES E SAUDE</t>
  </si>
  <si>
    <t>MUNICIPIO DE MIRACATU</t>
  </si>
  <si>
    <t>223.789.338-19</t>
  </si>
  <si>
    <t>MARLY SOARES DA SILVA</t>
  </si>
  <si>
    <t>194.472.548-29</t>
  </si>
  <si>
    <t>S. R. P. BAPTISTA -ME</t>
  </si>
  <si>
    <t>SECRETARIA DA RECEITA FEDERAL DO BRASIL</t>
  </si>
  <si>
    <t>BRUNA CUSTODIO MENDONCA</t>
  </si>
  <si>
    <t>483.868.748-64</t>
  </si>
  <si>
    <t>NOVA MAXIMOS LTDA</t>
  </si>
  <si>
    <t>FORJA CONSTRUCAO CIVIL</t>
  </si>
  <si>
    <t>VALLESUL TRANSPORTES E TURISMO LTDA</t>
  </si>
  <si>
    <t>MÊS: 04/2023</t>
  </si>
  <si>
    <t>Data original de vencimento</t>
  </si>
  <si>
    <t>Data de competência</t>
  </si>
  <si>
    <t>Categoria 1</t>
  </si>
  <si>
    <t>Nome do fornecedor/cliente</t>
  </si>
  <si>
    <t>Valor recebido (R$)</t>
  </si>
  <si>
    <t>Valor pago (R$)</t>
  </si>
  <si>
    <t>Saldo conta (R$)</t>
  </si>
  <si>
    <t>Conta bancária</t>
  </si>
  <si>
    <t>Centro de Custo 1</t>
  </si>
  <si>
    <t>Valor original (R$)</t>
  </si>
  <si>
    <t>Juros (R$)</t>
  </si>
  <si>
    <t>Desconto (R$)</t>
  </si>
  <si>
    <t>Data movimento</t>
  </si>
  <si>
    <t>Forma de pgto/recbto</t>
  </si>
  <si>
    <t>07/04/2023</t>
  </si>
  <si>
    <t>01/04/2023</t>
  </si>
  <si>
    <t>PEDIDO Nº 47782</t>
  </si>
  <si>
    <t>03/04/2023</t>
  </si>
  <si>
    <t>Boleto bancário</t>
  </si>
  <si>
    <t>PEDIDO Nº 47783</t>
  </si>
  <si>
    <t>20/04/2023</t>
  </si>
  <si>
    <t>01/03/2023</t>
  </si>
  <si>
    <t>FATURA S03465</t>
  </si>
  <si>
    <t>Pagamento instantâneo</t>
  </si>
  <si>
    <t>10/04/2023</t>
  </si>
  <si>
    <t>FUNDO FIXO COMP. 03/2023</t>
  </si>
  <si>
    <t>05/04/2023</t>
  </si>
  <si>
    <t>Transferência bancária</t>
  </si>
  <si>
    <t>06/04/2023</t>
  </si>
  <si>
    <t>07/03/2023</t>
  </si>
  <si>
    <t>NF 232111 / NF-e:232111</t>
  </si>
  <si>
    <t>CIENTIFICA MEDICA HOSPITALAR LTDA</t>
  </si>
  <si>
    <t>NF 232110 / NF-e:232110</t>
  </si>
  <si>
    <t>DEVOLUÇÃO FGTS COMP. 03/2023</t>
  </si>
  <si>
    <t>FOLHA COMP. 03/2023</t>
  </si>
  <si>
    <t>11/04/2023</t>
  </si>
  <si>
    <t>1/2 - REPASSE COMP. 04/2023</t>
  </si>
  <si>
    <t>1/2 - RATEIO COMP. 04/2023</t>
  </si>
  <si>
    <t>NF 1633</t>
  </si>
  <si>
    <t>ALINE RUFINO DE OLIVEIRA SANTOS ME</t>
  </si>
  <si>
    <t>NFS 23 / NFS-e:23</t>
  </si>
  <si>
    <t>13/04/2023</t>
  </si>
  <si>
    <t>14/03/2023</t>
  </si>
  <si>
    <t>NF 49664 / NF-e:49664</t>
  </si>
  <si>
    <t>BD DISTRIBUIDORA DE MEDICAMENTOS E MAT. HOSP. LTDA</t>
  </si>
  <si>
    <t>14/04/2023</t>
  </si>
  <si>
    <t>NF 267</t>
  </si>
  <si>
    <t>RL - DISTRIBUICAO HOSPITALAR</t>
  </si>
  <si>
    <t>NF 3302</t>
  </si>
  <si>
    <t>EDIGE HOSPITALAR</t>
  </si>
  <si>
    <t>NF 422</t>
  </si>
  <si>
    <t>AUREAMED COMERCIO ATACADISTA DE PRODUTOS PARA SAUDE</t>
  </si>
  <si>
    <t>NF 16261</t>
  </si>
  <si>
    <t>17/04/2023</t>
  </si>
  <si>
    <t>NF 310388</t>
  </si>
  <si>
    <t>DIMASTER</t>
  </si>
  <si>
    <t>NF 310389</t>
  </si>
  <si>
    <t>18/04/2023</t>
  </si>
  <si>
    <t>20/03/2023</t>
  </si>
  <si>
    <t>NF 427</t>
  </si>
  <si>
    <t>NF 425</t>
  </si>
  <si>
    <t>NF 2567559</t>
  </si>
  <si>
    <t>CVS COMERCIO DE ALIMENTOS E SERVICOS DE CARTOES LTDA</t>
  </si>
  <si>
    <t>NF 38157</t>
  </si>
  <si>
    <t>HOSPDROGAS COMERCIAL LTDA</t>
  </si>
  <si>
    <t>NF 38159</t>
  </si>
  <si>
    <t>AGUARDANDO NF</t>
  </si>
  <si>
    <t>UNIAO QUIMICA FARMACEUTICA NACIONAL S A</t>
  </si>
  <si>
    <t>NF 47938</t>
  </si>
  <si>
    <t>TRILHA TECNOLOGIA LTDA</t>
  </si>
  <si>
    <t>19/04/2023</t>
  </si>
  <si>
    <t>IMPAKTO SISTEMAS DE LIMPEZA E DESCARTAVEIS LTDA</t>
  </si>
  <si>
    <t>NF 454 / NF-e:454</t>
  </si>
  <si>
    <t>EXIJAEPIS COM. DE PRODUTOS HOSPITALARES EPI LTDA</t>
  </si>
  <si>
    <t>01/02/2023</t>
  </si>
  <si>
    <t>PIS/COFINS/CSLL NFS 108 - LABORCLIN / NFS-e:108</t>
  </si>
  <si>
    <t>PIS/COFINS/CSLL NFS 49628 - SAPRA LANDAUER / NFS-e:49628</t>
  </si>
  <si>
    <t>21/03/2023</t>
  </si>
  <si>
    <t>NF 233931</t>
  </si>
  <si>
    <t>NF 233930</t>
  </si>
  <si>
    <t>NF 370892</t>
  </si>
  <si>
    <t>IRRF NFS 108 / NFS-e:108</t>
  </si>
  <si>
    <t>DEVOLUÇÃO INSS S/ FOLHA COMP. 03/2023</t>
  </si>
  <si>
    <t>IRRF S/ FOLHA COMP. 03/2023</t>
  </si>
  <si>
    <t>ADIANTAMENTO FUNDO FIXO COMP. 04/2023</t>
  </si>
  <si>
    <t>ADIANTAMENTO FEITO PARA CONSERTO DE VIDRAÇARIA DA UNIDADE</t>
  </si>
  <si>
    <t>21/04/2023</t>
  </si>
  <si>
    <t>22/03/2023</t>
  </si>
  <si>
    <t>NF 49808</t>
  </si>
  <si>
    <t>24/04/2023</t>
  </si>
  <si>
    <t>NF 1622230</t>
  </si>
  <si>
    <t>R.B.SISTEMAS DE SERVICOS R.B. QUALITY COMERCIO DE EMBALAGENS LTDA</t>
  </si>
  <si>
    <t>01/05/2023</t>
  </si>
  <si>
    <t>AGUARDANDO NFS</t>
  </si>
  <si>
    <t>PIX REJEITADO</t>
  </si>
  <si>
    <t>Débito automático</t>
  </si>
  <si>
    <t>DOC DEVOLVIDO</t>
  </si>
  <si>
    <t>NFS 1346 / NFS-e:1346</t>
  </si>
  <si>
    <t>FGTECH MANUTENCAO DE EQUIPAMENTOS LTDA</t>
  </si>
  <si>
    <t>25/04/2023</t>
  </si>
  <si>
    <t>NFS 115 / NFS-e:115</t>
  </si>
  <si>
    <t>LABORATORIO BIOMEDICO LABORCLIN LTDA</t>
  </si>
  <si>
    <t>RECIBO DE LOCAÇÃO Nº 408</t>
  </si>
  <si>
    <t>SAMIR SERVICOS RADIOLOGICOS LTDA</t>
  </si>
  <si>
    <t>22/04/2023</t>
  </si>
  <si>
    <t>2/2 - RATEIO COMP. 04/2023</t>
  </si>
  <si>
    <t>NFS 212 / NFS-e:212</t>
  </si>
  <si>
    <t>30/04/2023</t>
  </si>
  <si>
    <t>NFS 53480 / NFS-e:53480</t>
  </si>
  <si>
    <t>SAPRA LANDAUER</t>
  </si>
  <si>
    <t>2/2 - REPASSE COMP. 04/2023</t>
  </si>
  <si>
    <t>27/04/2023</t>
  </si>
  <si>
    <t>NFS 4 / NFS-e:4</t>
  </si>
  <si>
    <t>RODRIGO VIEIRA DA SILVA ADMINISTRACAO E CONTABILIDADE</t>
  </si>
  <si>
    <t>28/04/2023</t>
  </si>
  <si>
    <t>NF 5671 / NF-e:5671</t>
  </si>
  <si>
    <t>DANIELA XAVIER DE ALMEIDA SPINA</t>
  </si>
  <si>
    <t>EMPRÉSTIMO ENTRE UNIDADES</t>
  </si>
  <si>
    <t>RECEITA DE EMPRÉSTIMOS ENTRE UNIDADES</t>
  </si>
  <si>
    <t>RATEIO ADMINISTRATIVO CONF. ITEM 1.22.22 PROPOSTA ORÇAMENTÁRIA</t>
  </si>
  <si>
    <t>09.034.672/0001-92</t>
  </si>
  <si>
    <t>02.816.696/0001-54</t>
  </si>
  <si>
    <t>35.186.943/0001-35</t>
  </si>
  <si>
    <t>330.815.608-37</t>
  </si>
  <si>
    <t>37.799.464/0001-10</t>
  </si>
  <si>
    <t>14.115.388/0001-80</t>
  </si>
  <si>
    <t>48.674.923/0001-55</t>
  </si>
  <si>
    <t>377.523.128-51</t>
  </si>
  <si>
    <t>329.480.848-81</t>
  </si>
  <si>
    <t>316.937.638-18</t>
  </si>
  <si>
    <t>287.988.928-60</t>
  </si>
  <si>
    <t>500.596.718-40</t>
  </si>
  <si>
    <t>45.003.420/0001-60</t>
  </si>
  <si>
    <t>46.583.654/0001-96</t>
  </si>
  <si>
    <t>BENEDITA MARTINS</t>
  </si>
  <si>
    <t>27.095.768/0001-42</t>
  </si>
  <si>
    <t>12.683.888/0001-93</t>
  </si>
  <si>
    <t>27.553.941/0001-09</t>
  </si>
  <si>
    <t>60.896.248/0001-04</t>
  </si>
  <si>
    <t>00.394.460/0058-87</t>
  </si>
  <si>
    <t>BELLAMED PRODUTOS HOSPITALARES EIRELI</t>
  </si>
  <si>
    <t>31.498.120/0001-94</t>
  </si>
  <si>
    <t>07.847.837/0001-10</t>
  </si>
  <si>
    <t>NILZA CRISTIANE TAVARES</t>
  </si>
  <si>
    <t>261.829.608-76</t>
  </si>
  <si>
    <t>MARILENE PIRES</t>
  </si>
  <si>
    <t>051.981.178-03</t>
  </si>
  <si>
    <t>19.095.917/0001-45</t>
  </si>
  <si>
    <t>19.349.009/0001-30</t>
  </si>
  <si>
    <t>50.429.810/0001-36</t>
  </si>
  <si>
    <t>RIOXI IND COM IMPORT E EXPORT DE EQUIP HOSP EIRELI</t>
  </si>
  <si>
    <t>41.621.496/0001-06</t>
  </si>
  <si>
    <t>MARIA CRISTINA ANTUNES FERRAZ</t>
  </si>
  <si>
    <t>401.820.138-98</t>
  </si>
  <si>
    <t>04.233.134/0001-03</t>
  </si>
  <si>
    <t>JAIR LOPES CABRAL</t>
  </si>
  <si>
    <t>33.301.981/0001-66</t>
  </si>
  <si>
    <t>06.088.486/0001-48</t>
  </si>
  <si>
    <t>11.616.784/0001-01</t>
  </si>
  <si>
    <t>13.567.956/0001-11</t>
  </si>
  <si>
    <t>MMAN DEDETIZADORA</t>
  </si>
  <si>
    <t>23.160.882/0001-58</t>
  </si>
  <si>
    <t>NORDESTE MEDICAL REPRE IMPORT E EXP DE PROD HOSP LTDA EPP</t>
  </si>
  <si>
    <t>20.782.880/0001-02</t>
  </si>
  <si>
    <t>VALLEMED</t>
  </si>
  <si>
    <t>27.432.030/0001-23</t>
  </si>
  <si>
    <t>PONTUALTIME COMERCIO E SERVICOS LTDA - ME</t>
  </si>
  <si>
    <t>07.895.273/0001-90</t>
  </si>
  <si>
    <t>04.728.183/0001-17</t>
  </si>
  <si>
    <t>MICHELE DE CASTRO SILVA PROTASIO</t>
  </si>
  <si>
    <t>019.991.284-00</t>
  </si>
  <si>
    <t>MARCELO VITOR REMOR</t>
  </si>
  <si>
    <t>066.944.159-74</t>
  </si>
  <si>
    <t>MARCELLI MARINELLI DOS SANTOS</t>
  </si>
  <si>
    <t>456.417.828-82</t>
  </si>
  <si>
    <t>45.238.303/0001-85</t>
  </si>
  <si>
    <t>43.943.206/0001-68</t>
  </si>
  <si>
    <t>02.520.829/0001-40</t>
  </si>
  <si>
    <t>08.774.906/0001-75</t>
  </si>
  <si>
    <t>60.665.981/0009-75</t>
  </si>
  <si>
    <t>14.839.018/0001-96</t>
  </si>
  <si>
    <t>11.588.752/0001-31</t>
  </si>
  <si>
    <t>16.418.138/0001-45</t>
  </si>
  <si>
    <t>08.189.587/0001-30</t>
  </si>
  <si>
    <t>34.569.252/0001-58</t>
  </si>
  <si>
    <t>PONTOMAIS TECNOLOGIA S/A</t>
  </si>
  <si>
    <t>HENRIQUE FERREIRA DA COSTA GOMES</t>
  </si>
  <si>
    <t>073.620.634-58</t>
  </si>
  <si>
    <t>EDJANE SANTOS DE MOURA EIRELI</t>
  </si>
  <si>
    <t>18.717.010/0001-08</t>
  </si>
  <si>
    <t>INSTITUTO DE REGISTRO DE TITULOS E DOCUMENTOS E DE PESSOAS JURIDICAS DO BRASIL</t>
  </si>
  <si>
    <t>59.841.148/0001-00</t>
  </si>
  <si>
    <t>ADVANCE PSICOLOGIA E DESENVOLVIMENTO LTDA</t>
  </si>
  <si>
    <t>46.071.637/0001-70</t>
  </si>
  <si>
    <t>IDAB SEDE MIRACATU (51826-3)</t>
  </si>
  <si>
    <t>SEDE ADM. MIRACATU</t>
  </si>
  <si>
    <t>RATEIO COMP. 04/2023 - PARCELA 01/02</t>
  </si>
  <si>
    <t>RATEIO COMP. 04/2023 - PARCELA 02/02</t>
  </si>
  <si>
    <t>SEDE ADM. MIRACATU/SP</t>
  </si>
  <si>
    <t>BANCO DO BRASIL (AG. 1523-7 C.C 51.826-3)</t>
  </si>
  <si>
    <t>UNIDADES: P. S. MIRACATU/SP E SEDE ADM. MIRACATU/SP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</si>
</sst>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  <numFmt numFmtId="188" formatCode="#,###,##0.00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Montserrat"/>
    </font>
    <font>
      <sz val="10"/>
      <color indexed="10"/>
      <name val="Montserrat"/>
    </font>
    <font>
      <sz val="10"/>
      <color indexed="8"/>
      <name val="Montserrat"/>
    </font>
    <font>
      <sz val="10"/>
      <color indexed="17"/>
      <name val="Montserrat"/>
    </font>
    <font>
      <sz val="11"/>
      <color rgb="FF222222"/>
      <name val="Calibri"/>
      <family val="2"/>
      <scheme val="minor"/>
    </font>
    <font>
      <sz val="11"/>
      <color rgb="FF40404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202124"/>
      <name val="Calibri"/>
      <family val="2"/>
      <scheme val="minor"/>
    </font>
    <font>
      <sz val="10"/>
      <color indexed="17"/>
      <name val="Arial"/>
      <family val="2"/>
    </font>
    <font>
      <sz val="10"/>
      <color indexed="10"/>
      <name val="Arial"/>
      <family val="2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8" fillId="59" borderId="22" applyNumberFormat="0" applyAlignment="0" applyProtection="0"/>
    <xf numFmtId="0" fontId="67" fillId="58" borderId="21" applyNumberFormat="0" applyAlignment="0" applyProtection="0"/>
    <xf numFmtId="0" fontId="70" fillId="41" borderId="0" applyNumberFormat="0" applyBorder="0" applyAlignment="0" applyProtection="0"/>
    <xf numFmtId="0" fontId="57" fillId="57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6" fillId="42" borderId="0" applyNumberFormat="0" applyBorder="0" applyAlignment="0" applyProtection="0"/>
    <xf numFmtId="0" fontId="24" fillId="0" borderId="12" applyNumberFormat="0" applyFill="0" applyAlignment="0" applyProtection="0"/>
    <xf numFmtId="0" fontId="75" fillId="0" borderId="24" applyNumberFormat="0" applyFill="0" applyAlignment="0" applyProtection="0"/>
    <xf numFmtId="0" fontId="65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45" borderId="21" applyNumberFormat="0" applyAlignment="0" applyProtection="0"/>
    <xf numFmtId="0" fontId="68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60" borderId="0" applyNumberFormat="0" applyBorder="0" applyAlignment="0" applyProtection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72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60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0" fontId="45" fillId="0" borderId="64" applyProtection="0"/>
    <xf numFmtId="0" fontId="45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1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58" fillId="66" borderId="19" xfId="36" applyFont="1" applyFill="1" applyBorder="1" applyAlignment="1">
      <alignment vertical="center"/>
    </xf>
    <xf numFmtId="4" fontId="57" fillId="66" borderId="20" xfId="36" applyNumberFormat="1" applyFont="1" applyFill="1" applyBorder="1" applyAlignment="1">
      <alignment horizontal="right" vertical="center"/>
    </xf>
    <xf numFmtId="0" fontId="58" fillId="68" borderId="30" xfId="36" applyFont="1" applyFill="1" applyBorder="1" applyAlignment="1">
      <alignment vertical="center"/>
    </xf>
    <xf numFmtId="4" fontId="57" fillId="68" borderId="32" xfId="36" applyNumberFormat="1" applyFont="1" applyFill="1" applyBorder="1" applyAlignment="1" applyProtection="1">
      <alignment horizontal="right" vertical="center"/>
      <protection locked="0"/>
    </xf>
    <xf numFmtId="0" fontId="58" fillId="69" borderId="30" xfId="36" applyFont="1" applyFill="1" applyBorder="1" applyAlignment="1">
      <alignment vertical="center"/>
    </xf>
    <xf numFmtId="0" fontId="58" fillId="69" borderId="32" xfId="36" applyFont="1" applyFill="1" applyBorder="1" applyAlignment="1">
      <alignment vertical="center"/>
    </xf>
    <xf numFmtId="0" fontId="22" fillId="70" borderId="30" xfId="36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  <protection locked="0"/>
    </xf>
    <xf numFmtId="0" fontId="22" fillId="0" borderId="30" xfId="36" applyFill="1" applyBorder="1" applyAlignment="1">
      <alignment vertical="center"/>
    </xf>
    <xf numFmtId="4" fontId="35" fillId="0" borderId="32" xfId="36" applyNumberFormat="1" applyFont="1" applyFill="1" applyBorder="1" applyAlignment="1" applyProtection="1">
      <alignment horizontal="right" vertical="center"/>
      <protection locked="0"/>
    </xf>
    <xf numFmtId="0" fontId="60" fillId="4" borderId="30" xfId="36" applyFont="1" applyFill="1" applyBorder="1" applyAlignment="1">
      <alignment vertical="center"/>
    </xf>
    <xf numFmtId="4" fontId="35" fillId="4" borderId="32" xfId="36" applyNumberFormat="1" applyFont="1" applyFill="1" applyBorder="1" applyAlignment="1">
      <alignment horizontal="right" vertical="center"/>
    </xf>
    <xf numFmtId="4" fontId="57" fillId="68" borderId="32" xfId="36" applyNumberFormat="1" applyFont="1" applyFill="1" applyBorder="1" applyAlignment="1">
      <alignment horizontal="right" vertical="center"/>
    </xf>
    <xf numFmtId="0" fontId="58" fillId="71" borderId="30" xfId="36" applyFont="1" applyFill="1" applyBorder="1" applyAlignment="1">
      <alignment vertical="center"/>
    </xf>
    <xf numFmtId="0" fontId="58" fillId="71" borderId="32" xfId="36" applyFont="1" applyFill="1" applyBorder="1" applyAlignment="1">
      <alignment vertical="center"/>
    </xf>
    <xf numFmtId="0" fontId="60" fillId="67" borderId="30" xfId="36" applyFont="1" applyFill="1" applyBorder="1" applyAlignment="1">
      <alignment vertical="center"/>
    </xf>
    <xf numFmtId="0" fontId="22" fillId="72" borderId="30" xfId="36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  <protection locked="0"/>
    </xf>
    <xf numFmtId="0" fontId="60" fillId="72" borderId="30" xfId="36" applyFont="1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</xf>
    <xf numFmtId="4" fontId="35" fillId="70" borderId="32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Protection="1">
      <protection locked="0"/>
    </xf>
    <xf numFmtId="4" fontId="35" fillId="70" borderId="45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Alignment="1" applyProtection="1">
      <alignment horizontal="right" vertical="center"/>
      <protection locked="0"/>
    </xf>
    <xf numFmtId="4" fontId="35" fillId="67" borderId="32" xfId="36" applyNumberFormat="1" applyFont="1" applyFill="1" applyBorder="1" applyAlignment="1" applyProtection="1">
      <alignment horizontal="right" vertical="center"/>
      <protection locked="0"/>
    </xf>
    <xf numFmtId="168" fontId="53" fillId="74" borderId="18" xfId="36" applyNumberFormat="1" applyFont="1" applyFill="1" applyBorder="1" applyAlignment="1" applyProtection="1">
      <alignment horizontal="right" vertical="center"/>
      <protection locked="0"/>
    </xf>
    <xf numFmtId="0" fontId="60" fillId="0" borderId="30" xfId="135" applyFont="1" applyBorder="1" applyAlignment="1"/>
    <xf numFmtId="0" fontId="35" fillId="0" borderId="30" xfId="135" applyFont="1" applyBorder="1" applyAlignment="1"/>
    <xf numFmtId="0" fontId="60" fillId="63" borderId="31" xfId="135" applyFont="1" applyFill="1" applyBorder="1" applyAlignment="1" applyProtection="1">
      <alignment horizontal="right"/>
    </xf>
    <xf numFmtId="0" fontId="60" fillId="63" borderId="30" xfId="135" applyFont="1" applyFill="1" applyBorder="1" applyAlignment="1"/>
    <xf numFmtId="0" fontId="60" fillId="63" borderId="32" xfId="135" applyFont="1" applyFill="1" applyBorder="1" applyAlignment="1"/>
    <xf numFmtId="0" fontId="35" fillId="0" borderId="31" xfId="135" applyFont="1" applyBorder="1"/>
    <xf numFmtId="4" fontId="35" fillId="0" borderId="33" xfId="81" applyNumberFormat="1" applyFont="1" applyBorder="1" applyAlignment="1" applyProtection="1">
      <alignment horizontal="right"/>
      <protection locked="0"/>
    </xf>
    <xf numFmtId="179" fontId="60" fillId="0" borderId="34" xfId="135" applyNumberFormat="1" applyFont="1" applyBorder="1" applyAlignment="1">
      <alignment horizontal="right"/>
    </xf>
    <xf numFmtId="179" fontId="35" fillId="0" borderId="34" xfId="135" applyNumberFormat="1" applyFont="1" applyBorder="1" applyAlignment="1">
      <alignment horizontal="right"/>
    </xf>
    <xf numFmtId="0" fontId="60" fillId="67" borderId="31" xfId="135" applyFont="1" applyFill="1" applyBorder="1" applyAlignment="1">
      <alignment horizontal="left"/>
    </xf>
    <xf numFmtId="4" fontId="35" fillId="67" borderId="33" xfId="135" applyNumberFormat="1" applyFont="1" applyFill="1" applyBorder="1" applyProtection="1">
      <protection locked="0"/>
    </xf>
    <xf numFmtId="4" fontId="35" fillId="67" borderId="33" xfId="81" applyNumberFormat="1" applyFont="1" applyFill="1" applyBorder="1" applyAlignment="1">
      <alignment horizontal="right"/>
    </xf>
    <xf numFmtId="4" fontId="60" fillId="67" borderId="33" xfId="81" applyNumberFormat="1" applyFont="1" applyFill="1" applyBorder="1" applyAlignment="1">
      <alignment horizontal="right"/>
    </xf>
    <xf numFmtId="0" fontId="62" fillId="67" borderId="39" xfId="135" applyFont="1" applyFill="1" applyBorder="1" applyAlignment="1">
      <alignment horizontal="right"/>
    </xf>
    <xf numFmtId="4" fontId="60" fillId="67" borderId="37" xfId="81" applyNumberFormat="1" applyFont="1" applyFill="1" applyBorder="1" applyAlignment="1">
      <alignment horizontal="right"/>
    </xf>
    <xf numFmtId="0" fontId="60" fillId="63" borderId="16" xfId="2344" applyFont="1" applyFill="1" applyBorder="1" applyAlignment="1" applyProtection="1">
      <alignment horizontal="center" vertical="center"/>
      <protection locked="0"/>
    </xf>
    <xf numFmtId="179" fontId="53" fillId="63" borderId="33" xfId="135" applyNumberFormat="1" applyFont="1" applyFill="1" applyBorder="1" applyAlignment="1" applyProtection="1">
      <alignment horizontal="center"/>
      <protection locked="0"/>
    </xf>
    <xf numFmtId="168" fontId="53" fillId="63" borderId="18" xfId="2344" applyNumberFormat="1" applyFont="1" applyFill="1" applyBorder="1" applyAlignment="1" applyProtection="1">
      <alignment horizontal="center" vertical="center"/>
      <protection locked="0"/>
    </xf>
    <xf numFmtId="0" fontId="51" fillId="74" borderId="1" xfId="2355" applyFont="1" applyFill="1" applyBorder="1" applyAlignment="1" applyProtection="1">
      <alignment horizontal="center" vertical="center"/>
    </xf>
    <xf numFmtId="0" fontId="22" fillId="0" borderId="0" xfId="2310"/>
    <xf numFmtId="0" fontId="54" fillId="0" borderId="0" xfId="2310" applyFont="1" applyAlignment="1" applyProtection="1">
      <alignment vertical="center"/>
      <protection locked="0"/>
    </xf>
    <xf numFmtId="0" fontId="54" fillId="64" borderId="0" xfId="2310" applyFont="1" applyFill="1" applyBorder="1" applyAlignment="1" applyProtection="1">
      <alignment vertical="center"/>
      <protection locked="0"/>
    </xf>
    <xf numFmtId="0" fontId="51" fillId="64" borderId="31" xfId="2310" applyFont="1" applyFill="1" applyBorder="1" applyAlignment="1" applyProtection="1">
      <alignment horizontal="center" vertical="center" wrapText="1"/>
      <protection locked="0"/>
    </xf>
    <xf numFmtId="0" fontId="51" fillId="64" borderId="1" xfId="2310" applyFont="1" applyFill="1" applyBorder="1" applyAlignment="1" applyProtection="1">
      <alignment horizontal="center" vertical="center" wrapText="1"/>
      <protection locked="0"/>
    </xf>
    <xf numFmtId="0" fontId="51" fillId="64" borderId="33" xfId="2310" applyFont="1" applyFill="1" applyBorder="1" applyAlignment="1" applyProtection="1">
      <alignment horizontal="center" vertical="center" wrapText="1"/>
      <protection locked="0"/>
    </xf>
    <xf numFmtId="0" fontId="54" fillId="64" borderId="31" xfId="2310" applyFont="1" applyFill="1" applyBorder="1" applyAlignment="1" applyProtection="1">
      <alignment vertical="center" wrapText="1"/>
      <protection locked="0"/>
    </xf>
    <xf numFmtId="0" fontId="54" fillId="64" borderId="1" xfId="2310" applyFont="1" applyFill="1" applyBorder="1" applyAlignment="1" applyProtection="1">
      <alignment vertical="center" wrapText="1"/>
      <protection locked="0"/>
    </xf>
    <xf numFmtId="0" fontId="54" fillId="64" borderId="33" xfId="2310" applyFont="1" applyFill="1" applyBorder="1" applyAlignment="1" applyProtection="1">
      <alignment vertical="center" wrapText="1"/>
      <protection locked="0"/>
    </xf>
    <xf numFmtId="49" fontId="51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3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4" fillId="64" borderId="1" xfId="2310" applyNumberFormat="1" applyFont="1" applyFill="1" applyBorder="1" applyAlignment="1" applyProtection="1">
      <alignment vertical="center" wrapText="1"/>
      <protection locked="0"/>
    </xf>
    <xf numFmtId="0" fontId="51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3" fillId="39" borderId="17" xfId="2310" applyNumberFormat="1" applyFont="1" applyFill="1" applyBorder="1" applyAlignment="1" applyProtection="1">
      <alignment vertical="center"/>
      <protection locked="0"/>
    </xf>
    <xf numFmtId="180" fontId="53" fillId="39" borderId="17" xfId="2310" applyNumberFormat="1" applyFont="1" applyFill="1" applyBorder="1" applyAlignment="1" applyProtection="1">
      <alignment horizontal="center" vertical="center"/>
      <protection locked="0"/>
    </xf>
    <xf numFmtId="0" fontId="51" fillId="39" borderId="35" xfId="2310" applyFont="1" applyFill="1" applyBorder="1" applyAlignment="1" applyProtection="1">
      <alignment horizontal="center" vertical="center" wrapText="1"/>
      <protection hidden="1"/>
    </xf>
    <xf numFmtId="0" fontId="51" fillId="39" borderId="15" xfId="2310" applyFont="1" applyFill="1" applyBorder="1" applyAlignment="1" applyProtection="1">
      <alignment horizontal="center" vertical="center" wrapText="1"/>
      <protection hidden="1"/>
    </xf>
    <xf numFmtId="0" fontId="51" fillId="39" borderId="36" xfId="2310" applyFont="1" applyFill="1" applyBorder="1" applyAlignment="1" applyProtection="1">
      <alignment horizontal="center" vertical="center" wrapText="1"/>
      <protection hidden="1"/>
    </xf>
    <xf numFmtId="0" fontId="60" fillId="39" borderId="40" xfId="2310" applyNumberFormat="1" applyFont="1" applyFill="1" applyBorder="1" applyAlignment="1" applyProtection="1">
      <alignment vertical="center" wrapText="1"/>
    </xf>
    <xf numFmtId="0" fontId="60" fillId="39" borderId="40" xfId="2310" applyFont="1" applyFill="1" applyBorder="1" applyAlignment="1" applyProtection="1">
      <alignment vertical="center" wrapText="1"/>
    </xf>
    <xf numFmtId="2" fontId="60" fillId="39" borderId="40" xfId="2310" applyNumberFormat="1" applyFont="1" applyFill="1" applyBorder="1" applyAlignment="1" applyProtection="1">
      <alignment vertical="center" wrapText="1"/>
    </xf>
    <xf numFmtId="0" fontId="60" fillId="39" borderId="37" xfId="2310" applyFont="1" applyFill="1" applyBorder="1" applyAlignment="1" applyProtection="1">
      <alignment vertical="center" wrapText="1"/>
    </xf>
    <xf numFmtId="49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51" fillId="0" borderId="1" xfId="2297" applyFont="1" applyFill="1" applyBorder="1" applyAlignment="1" applyProtection="1">
      <alignment horizontal="center" vertical="center" wrapText="1"/>
      <protection locked="0"/>
    </xf>
    <xf numFmtId="49" fontId="63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3" fillId="39" borderId="18" xfId="2310" applyNumberFormat="1" applyFont="1" applyFill="1" applyBorder="1" applyAlignment="1" applyProtection="1">
      <alignment horizontal="right" vertical="center"/>
      <protection locked="0"/>
    </xf>
    <xf numFmtId="0" fontId="22" fillId="0" borderId="1" xfId="2356" applyBorder="1" applyProtection="1">
      <protection locked="0"/>
    </xf>
    <xf numFmtId="0" fontId="22" fillId="0" borderId="1" xfId="2356" applyBorder="1" applyAlignment="1" applyProtection="1">
      <alignment horizontal="center"/>
      <protection locked="0"/>
    </xf>
    <xf numFmtId="0" fontId="60" fillId="63" borderId="1" xfId="2356" applyFont="1" applyFill="1" applyBorder="1" applyAlignment="1">
      <alignment horizontal="center"/>
    </xf>
    <xf numFmtId="0" fontId="22" fillId="0" borderId="29" xfId="2356" applyBorder="1" applyAlignment="1" applyProtection="1">
      <alignment horizontal="center"/>
      <protection locked="0"/>
    </xf>
    <xf numFmtId="0" fontId="61" fillId="63" borderId="33" xfId="2356" applyFont="1" applyFill="1" applyBorder="1" applyAlignment="1" applyProtection="1">
      <alignment horizontal="center"/>
    </xf>
    <xf numFmtId="0" fontId="61" fillId="63" borderId="33" xfId="2356" applyFont="1" applyFill="1" applyBorder="1" applyAlignment="1">
      <alignment horizontal="center"/>
    </xf>
    <xf numFmtId="0" fontId="22" fillId="0" borderId="31" xfId="2356" applyBorder="1" applyProtection="1">
      <protection locked="0"/>
    </xf>
    <xf numFmtId="0" fontId="60" fillId="63" borderId="31" xfId="2356" applyFont="1" applyFill="1" applyBorder="1" applyAlignment="1">
      <alignment horizontal="center"/>
    </xf>
    <xf numFmtId="43" fontId="27" fillId="0" borderId="33" xfId="81" applyFont="1" applyBorder="1" applyAlignment="1" applyProtection="1">
      <alignment horizontal="right"/>
      <protection locked="0"/>
    </xf>
    <xf numFmtId="4" fontId="60" fillId="0" borderId="33" xfId="81" applyNumberFormat="1" applyFont="1" applyBorder="1" applyAlignment="1">
      <alignment horizontal="right"/>
    </xf>
    <xf numFmtId="39" fontId="27" fillId="0" borderId="33" xfId="81" applyNumberFormat="1" applyFont="1" applyBorder="1" applyAlignment="1" applyProtection="1">
      <alignment horizontal="right"/>
      <protection locked="0"/>
    </xf>
    <xf numFmtId="4" fontId="60" fillId="65" borderId="37" xfId="81" applyNumberFormat="1" applyFont="1" applyFill="1" applyBorder="1" applyAlignment="1">
      <alignment horizontal="right"/>
    </xf>
    <xf numFmtId="0" fontId="60" fillId="63" borderId="30" xfId="2356" applyFont="1" applyFill="1" applyBorder="1" applyAlignment="1" applyProtection="1">
      <protection locked="0"/>
    </xf>
    <xf numFmtId="0" fontId="60" fillId="63" borderId="38" xfId="2356" applyFont="1" applyFill="1" applyBorder="1" applyAlignment="1" applyProtection="1">
      <protection locked="0"/>
    </xf>
    <xf numFmtId="0" fontId="60" fillId="63" borderId="32" xfId="2356" applyFont="1" applyFill="1" applyBorder="1" applyAlignment="1" applyProtection="1">
      <protection locked="0"/>
    </xf>
    <xf numFmtId="0" fontId="22" fillId="0" borderId="1" xfId="2301" applyBorder="1" applyProtection="1">
      <protection locked="0"/>
    </xf>
    <xf numFmtId="14" fontId="22" fillId="0" borderId="31" xfId="2301" applyNumberFormat="1" applyBorder="1" applyProtection="1">
      <protection locked="0"/>
    </xf>
    <xf numFmtId="0" fontId="22" fillId="0" borderId="29" xfId="2301" applyBorder="1" applyAlignment="1" applyProtection="1">
      <alignment horizontal="center"/>
      <protection locked="0"/>
    </xf>
    <xf numFmtId="39" fontId="27" fillId="0" borderId="33" xfId="2339" applyNumberFormat="1" applyFont="1" applyBorder="1" applyAlignment="1" applyProtection="1">
      <alignment horizontal="right"/>
      <protection locked="0"/>
    </xf>
    <xf numFmtId="14" fontId="22" fillId="0" borderId="31" xfId="2356" applyNumberFormat="1" applyBorder="1" applyProtection="1">
      <protection locked="0"/>
    </xf>
    <xf numFmtId="0" fontId="27" fillId="0" borderId="29" xfId="2301" applyFont="1" applyBorder="1" applyAlignment="1" applyProtection="1">
      <alignment horizontal="center"/>
      <protection locked="0"/>
    </xf>
    <xf numFmtId="168" fontId="53" fillId="63" borderId="18" xfId="2356" applyNumberFormat="1" applyFont="1" applyFill="1" applyBorder="1" applyAlignment="1" applyProtection="1">
      <alignment horizontal="center" vertical="center"/>
      <protection locked="0"/>
    </xf>
    <xf numFmtId="0" fontId="51" fillId="64" borderId="31" xfId="2309" applyFont="1" applyFill="1" applyBorder="1" applyAlignment="1" applyProtection="1">
      <alignment horizontal="center" vertical="center" wrapText="1"/>
      <protection locked="0"/>
    </xf>
    <xf numFmtId="0" fontId="51" fillId="64" borderId="1" xfId="2309" applyFont="1" applyFill="1" applyBorder="1" applyAlignment="1" applyProtection="1">
      <alignment horizontal="center" vertical="center" wrapText="1"/>
      <protection locked="0"/>
    </xf>
    <xf numFmtId="0" fontId="51" fillId="64" borderId="33" xfId="2309" applyFont="1" applyFill="1" applyBorder="1" applyAlignment="1" applyProtection="1">
      <alignment horizontal="center" vertical="center" wrapText="1"/>
      <protection locked="0"/>
    </xf>
    <xf numFmtId="0" fontId="54" fillId="64" borderId="31" xfId="2309" applyFont="1" applyFill="1" applyBorder="1" applyAlignment="1" applyProtection="1">
      <alignment vertical="center" wrapText="1"/>
      <protection locked="0"/>
    </xf>
    <xf numFmtId="0" fontId="54" fillId="64" borderId="1" xfId="2309" applyFont="1" applyFill="1" applyBorder="1" applyAlignment="1" applyProtection="1">
      <alignment vertical="center" wrapText="1"/>
      <protection locked="0"/>
    </xf>
    <xf numFmtId="0" fontId="54" fillId="64" borderId="33" xfId="2309" applyFont="1" applyFill="1" applyBorder="1" applyAlignment="1" applyProtection="1">
      <alignment vertical="center" wrapText="1"/>
      <protection locked="0"/>
    </xf>
    <xf numFmtId="0" fontId="51" fillId="63" borderId="40" xfId="2309" applyFont="1" applyFill="1" applyBorder="1" applyAlignment="1" applyProtection="1">
      <alignment vertical="center" wrapText="1"/>
    </xf>
    <xf numFmtId="14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51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51" fillId="63" borderId="37" xfId="2309" applyNumberFormat="1" applyFont="1" applyFill="1" applyBorder="1" applyAlignment="1" applyProtection="1">
      <alignment vertical="center" wrapText="1"/>
    </xf>
    <xf numFmtId="49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51" fillId="39" borderId="35" xfId="2309" applyFont="1" applyFill="1" applyBorder="1" applyAlignment="1" applyProtection="1">
      <alignment horizontal="center" vertical="center" wrapText="1"/>
    </xf>
    <xf numFmtId="0" fontId="51" fillId="39" borderId="15" xfId="2309" applyFont="1" applyFill="1" applyBorder="1" applyAlignment="1" applyProtection="1">
      <alignment horizontal="center" vertical="center" wrapText="1"/>
    </xf>
    <xf numFmtId="0" fontId="51" fillId="39" borderId="36" xfId="2309" applyFont="1" applyFill="1" applyBorder="1" applyAlignment="1" applyProtection="1">
      <alignment horizontal="center" vertical="center" wrapText="1"/>
    </xf>
    <xf numFmtId="180" fontId="53" fillId="39" borderId="18" xfId="2309" applyNumberFormat="1" applyFont="1" applyFill="1" applyBorder="1" applyAlignment="1" applyProtection="1">
      <alignment vertical="center"/>
      <protection locked="0"/>
    </xf>
    <xf numFmtId="0" fontId="80" fillId="76" borderId="1" xfId="2308" applyFont="1" applyFill="1" applyBorder="1" applyAlignment="1">
      <alignment horizontal="center" vertical="center" wrapText="1"/>
    </xf>
    <xf numFmtId="182" fontId="80" fillId="76" borderId="1" xfId="2308" applyNumberFormat="1" applyFont="1" applyFill="1" applyBorder="1" applyAlignment="1">
      <alignment horizontal="center" vertical="center" wrapText="1"/>
    </xf>
    <xf numFmtId="183" fontId="80" fillId="76" borderId="1" xfId="2308" applyNumberFormat="1" applyFont="1" applyFill="1" applyBorder="1" applyAlignment="1">
      <alignment horizontal="center" vertical="center" wrapText="1"/>
    </xf>
    <xf numFmtId="184" fontId="80" fillId="76" borderId="1" xfId="2308" applyNumberFormat="1" applyFont="1" applyFill="1" applyBorder="1" applyAlignment="1">
      <alignment horizontal="center" vertical="center" wrapText="1"/>
    </xf>
    <xf numFmtId="49" fontId="80" fillId="76" borderId="1" xfId="2308" applyNumberFormat="1" applyFont="1" applyFill="1" applyBorder="1" applyAlignment="1">
      <alignment horizontal="center" vertical="center" wrapText="1"/>
    </xf>
    <xf numFmtId="185" fontId="80" fillId="76" borderId="1" xfId="2308" applyNumberFormat="1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vertical="center" wrapText="1"/>
    </xf>
    <xf numFmtId="1" fontId="80" fillId="76" borderId="1" xfId="2308" applyNumberFormat="1" applyFont="1" applyFill="1" applyBorder="1" applyAlignment="1">
      <alignment horizontal="center" vertical="center" wrapText="1"/>
    </xf>
    <xf numFmtId="14" fontId="80" fillId="76" borderId="1" xfId="2308" applyNumberFormat="1" applyFont="1" applyFill="1" applyBorder="1" applyAlignment="1">
      <alignment horizontal="center" vertical="center" wrapText="1"/>
    </xf>
    <xf numFmtId="0" fontId="81" fillId="3" borderId="1" xfId="2308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horizontal="left" vertical="center" wrapText="1"/>
    </xf>
    <xf numFmtId="43" fontId="80" fillId="76" borderId="1" xfId="81" applyFont="1" applyFill="1" applyBorder="1" applyAlignment="1">
      <alignment horizontal="center" vertical="center" wrapText="1"/>
    </xf>
    <xf numFmtId="43" fontId="82" fillId="0" borderId="1" xfId="81" applyFont="1" applyFill="1" applyBorder="1"/>
    <xf numFmtId="43" fontId="83" fillId="0" borderId="1" xfId="81" applyFont="1" applyFill="1" applyBorder="1" applyAlignment="1"/>
    <xf numFmtId="165" fontId="82" fillId="0" borderId="1" xfId="2308" applyNumberFormat="1" applyFont="1" applyFill="1" applyBorder="1" applyAlignment="1">
      <alignment horizontal="center" vertical="center"/>
    </xf>
    <xf numFmtId="0" fontId="83" fillId="0" borderId="1" xfId="2308" applyFont="1" applyFill="1" applyBorder="1" applyAlignment="1">
      <alignment vertical="center"/>
    </xf>
    <xf numFmtId="182" fontId="82" fillId="0" borderId="1" xfId="2308" applyNumberFormat="1" applyFont="1" applyFill="1" applyBorder="1" applyAlignment="1">
      <alignment horizontal="center"/>
    </xf>
    <xf numFmtId="186" fontId="82" fillId="0" borderId="1" xfId="2308" applyNumberFormat="1" applyFont="1" applyFill="1" applyBorder="1" applyAlignment="1">
      <alignment horizontal="center" vertical="center"/>
    </xf>
    <xf numFmtId="183" fontId="84" fillId="0" borderId="1" xfId="2308" applyNumberFormat="1" applyFont="1" applyFill="1" applyBorder="1" applyAlignment="1">
      <alignment horizontal="center"/>
    </xf>
    <xf numFmtId="184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>
      <alignment horizontal="center"/>
    </xf>
    <xf numFmtId="185" fontId="82" fillId="0" borderId="1" xfId="2308" applyNumberFormat="1" applyFont="1" applyFill="1" applyBorder="1" applyAlignment="1">
      <alignment horizontal="center"/>
    </xf>
    <xf numFmtId="18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/>
    <xf numFmtId="0" fontId="82" fillId="0" borderId="1" xfId="2308" applyFont="1" applyFill="1" applyBorder="1" applyAlignment="1">
      <alignment horizontal="left"/>
    </xf>
    <xf numFmtId="1" fontId="82" fillId="0" borderId="1" xfId="2308" applyNumberFormat="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center"/>
    </xf>
    <xf numFmtId="4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/>
    <xf numFmtId="43" fontId="82" fillId="0" borderId="1" xfId="8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left" vertical="center"/>
    </xf>
    <xf numFmtId="43" fontId="83" fillId="0" borderId="1" xfId="2308" applyNumberFormat="1" applyFont="1" applyFill="1" applyBorder="1" applyAlignment="1"/>
    <xf numFmtId="4" fontId="58" fillId="71" borderId="32" xfId="36" applyNumberFormat="1" applyFont="1" applyFill="1" applyBorder="1" applyAlignment="1">
      <alignment vertical="center"/>
    </xf>
    <xf numFmtId="49" fontId="82" fillId="0" borderId="1" xfId="2308" applyNumberFormat="1" applyFont="1" applyFill="1" applyBorder="1" applyAlignment="1">
      <alignment horizontal="center" vertical="center"/>
    </xf>
    <xf numFmtId="0" fontId="82" fillId="0" borderId="1" xfId="2308" applyNumberFormat="1" applyFont="1" applyFill="1" applyBorder="1"/>
    <xf numFmtId="49" fontId="82" fillId="0" borderId="1" xfId="2308" applyNumberFormat="1" applyFont="1" applyFill="1" applyBorder="1" applyAlignment="1">
      <alignment horizontal="center"/>
    </xf>
    <xf numFmtId="2" fontId="80" fillId="76" borderId="1" xfId="2308" applyNumberFormat="1" applyFont="1" applyFill="1" applyBorder="1" applyAlignment="1">
      <alignment horizontal="center" vertical="center" wrapText="1"/>
    </xf>
    <xf numFmtId="2" fontId="82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82" fillId="0" borderId="1" xfId="81" applyNumberFormat="1" applyFont="1" applyFill="1" applyBorder="1"/>
    <xf numFmtId="2" fontId="82" fillId="0" borderId="1" xfId="81" applyNumberFormat="1" applyFont="1" applyFill="1" applyBorder="1" applyAlignment="1">
      <alignment horizontal="center"/>
    </xf>
    <xf numFmtId="49" fontId="82" fillId="0" borderId="1" xfId="81" applyNumberFormat="1" applyFont="1" applyFill="1" applyBorder="1" applyAlignment="1">
      <alignment horizontal="center"/>
    </xf>
    <xf numFmtId="0" fontId="82" fillId="0" borderId="1" xfId="2308" applyNumberFormat="1" applyFont="1" applyFill="1" applyBorder="1" applyAlignment="1">
      <alignment horizontal="center" vertical="center"/>
    </xf>
    <xf numFmtId="44" fontId="80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5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6" fillId="2" borderId="0" xfId="0" applyFont="1" applyFill="1" applyBorder="1"/>
    <xf numFmtId="17" fontId="86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0" fillId="74" borderId="16" xfId="36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87" fillId="2" borderId="0" xfId="0" applyFont="1" applyFill="1" applyBorder="1" applyAlignment="1">
      <alignment horizontal="left" vertical="center"/>
    </xf>
    <xf numFmtId="0" fontId="87" fillId="2" borderId="0" xfId="0" applyFont="1" applyFill="1" applyBorder="1" applyAlignment="1">
      <alignment vertical="center"/>
    </xf>
    <xf numFmtId="180" fontId="53" fillId="75" borderId="1" xfId="2355" applyNumberFormat="1" applyFont="1" applyFill="1" applyBorder="1" applyAlignment="1" applyProtection="1">
      <alignment vertical="center"/>
      <protection locked="0"/>
    </xf>
    <xf numFmtId="181" fontId="88" fillId="75" borderId="1" xfId="2355" applyNumberFormat="1" applyFont="1" applyFill="1" applyBorder="1" applyAlignment="1" applyProtection="1">
      <alignment vertical="center"/>
      <protection locked="0"/>
    </xf>
    <xf numFmtId="0" fontId="60" fillId="75" borderId="1" xfId="2355" applyFont="1" applyFill="1" applyBorder="1" applyAlignment="1" applyProtection="1">
      <alignment vertical="center"/>
      <protection locked="0"/>
    </xf>
    <xf numFmtId="0" fontId="51" fillId="74" borderId="1" xfId="2355" applyFont="1" applyFill="1" applyBorder="1" applyAlignment="1" applyProtection="1">
      <alignment horizontal="center" vertical="center" wrapText="1"/>
      <protection locked="0"/>
    </xf>
    <xf numFmtId="0" fontId="22" fillId="74" borderId="1" xfId="2355" applyFill="1" applyBorder="1" applyAlignment="1" applyProtection="1">
      <alignment horizontal="center" vertical="center"/>
      <protection locked="0"/>
    </xf>
    <xf numFmtId="4" fontId="78" fillId="75" borderId="1" xfId="2355" applyNumberFormat="1" applyFont="1" applyFill="1" applyBorder="1" applyAlignment="1" applyProtection="1">
      <alignment vertical="center"/>
    </xf>
    <xf numFmtId="4" fontId="77" fillId="75" borderId="1" xfId="2355" applyNumberFormat="1" applyFont="1" applyFill="1" applyBorder="1" applyAlignment="1" applyProtection="1">
      <alignment vertical="center"/>
    </xf>
    <xf numFmtId="0" fontId="91" fillId="74" borderId="1" xfId="2355" applyFont="1" applyFill="1" applyBorder="1" applyAlignment="1">
      <alignment horizontal="center" vertical="center"/>
    </xf>
    <xf numFmtId="0" fontId="84" fillId="74" borderId="1" xfId="2355" applyFont="1" applyFill="1" applyBorder="1" applyAlignment="1">
      <alignment horizontal="center" vertical="center"/>
    </xf>
    <xf numFmtId="0" fontId="92" fillId="74" borderId="1" xfId="2355" applyFont="1" applyFill="1" applyBorder="1" applyAlignment="1" applyProtection="1">
      <alignment horizontal="center" vertical="center"/>
      <protection locked="0"/>
    </xf>
    <xf numFmtId="14" fontId="91" fillId="74" borderId="1" xfId="2355" applyNumberFormat="1" applyFont="1" applyFill="1" applyBorder="1" applyAlignment="1">
      <alignment horizontal="center" vertical="center"/>
    </xf>
    <xf numFmtId="44" fontId="91" fillId="74" borderId="1" xfId="2298" applyFont="1" applyFill="1" applyBorder="1" applyAlignment="1">
      <alignment horizontal="center" vertical="center"/>
    </xf>
    <xf numFmtId="44" fontId="92" fillId="0" borderId="1" xfId="2298" applyFont="1" applyFill="1" applyBorder="1" applyAlignment="1" applyProtection="1">
      <alignment horizontal="center"/>
      <protection locked="0"/>
    </xf>
    <xf numFmtId="17" fontId="22" fillId="75" borderId="1" xfId="2355" applyNumberFormat="1" applyFill="1" applyBorder="1" applyAlignment="1" applyProtection="1">
      <alignment horizontal="center" vertical="center"/>
      <protection locked="0"/>
    </xf>
    <xf numFmtId="0" fontId="22" fillId="75" borderId="1" xfId="2355" applyFill="1" applyBorder="1" applyAlignment="1" applyProtection="1">
      <alignment horizontal="center" vertical="center"/>
      <protection locked="0"/>
    </xf>
    <xf numFmtId="0" fontId="90" fillId="77" borderId="1" xfId="2355" applyFont="1" applyFill="1" applyBorder="1" applyAlignment="1" applyProtection="1">
      <alignment horizontal="center" vertical="center"/>
      <protection locked="0"/>
    </xf>
    <xf numFmtId="3" fontId="91" fillId="2" borderId="1" xfId="77" applyNumberFormat="1" applyFont="1" applyFill="1" applyBorder="1" applyAlignment="1" applyProtection="1">
      <alignment horizontal="center" wrapText="1"/>
      <protection locked="0"/>
    </xf>
    <xf numFmtId="0" fontId="76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91" fillId="74" borderId="1" xfId="2355" applyFont="1" applyFill="1" applyBorder="1" applyAlignment="1">
      <alignment horizontal="left" vertical="center"/>
    </xf>
    <xf numFmtId="0" fontId="82" fillId="0" borderId="1" xfId="2308" applyNumberFormat="1" applyFont="1" applyFill="1" applyBorder="1" applyAlignment="1">
      <alignment horizontal="right"/>
    </xf>
    <xf numFmtId="0" fontId="80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7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93" fillId="74" borderId="31" xfId="305" applyFont="1" applyFill="1" applyBorder="1" applyAlignment="1" applyProtection="1">
      <alignment horizontal="left" vertical="center"/>
    </xf>
    <xf numFmtId="181" fontId="94" fillId="74" borderId="58" xfId="305" applyNumberFormat="1" applyFont="1" applyFill="1" applyBorder="1" applyAlignment="1" applyProtection="1">
      <alignment horizontal="center" vertical="center"/>
      <protection locked="0"/>
    </xf>
    <xf numFmtId="0" fontId="93" fillId="79" borderId="31" xfId="305" applyFont="1" applyFill="1" applyBorder="1" applyAlignment="1">
      <alignment horizontal="left" vertical="center"/>
    </xf>
    <xf numFmtId="4" fontId="93" fillId="79" borderId="58" xfId="1634" applyNumberFormat="1" applyFont="1" applyFill="1" applyBorder="1" applyAlignment="1">
      <alignment horizontal="right" vertical="center"/>
    </xf>
    <xf numFmtId="0" fontId="93" fillId="74" borderId="55" xfId="305" applyFont="1" applyFill="1" applyBorder="1" applyAlignment="1">
      <alignment vertical="center"/>
    </xf>
    <xf numFmtId="43" fontId="93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5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9" fillId="79" borderId="31" xfId="305" applyFont="1" applyFill="1" applyBorder="1" applyAlignment="1">
      <alignment horizontal="left" vertical="center"/>
    </xf>
    <xf numFmtId="4" fontId="49" fillId="79" borderId="58" xfId="1634" applyNumberFormat="1" applyFont="1" applyFill="1" applyBorder="1" applyAlignment="1">
      <alignment horizontal="right" vertical="center"/>
    </xf>
    <xf numFmtId="0" fontId="49" fillId="0" borderId="55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5" fillId="79" borderId="39" xfId="305" applyFont="1" applyFill="1" applyBorder="1" applyAlignment="1">
      <alignment horizontal="right" vertical="center"/>
    </xf>
    <xf numFmtId="4" fontId="93" fillId="79" borderId="56" xfId="1634" applyNumberFormat="1" applyFont="1" applyFill="1" applyBorder="1" applyAlignment="1">
      <alignment horizontal="right" vertical="center"/>
    </xf>
    <xf numFmtId="4" fontId="95" fillId="0" borderId="58" xfId="305" applyNumberFormat="1" applyFont="1" applyFill="1" applyBorder="1" applyAlignment="1" applyProtection="1">
      <alignment horizontal="right" vertical="center"/>
      <protection locked="0"/>
    </xf>
    <xf numFmtId="4" fontId="93" fillId="74" borderId="57" xfId="305" applyNumberFormat="1" applyFont="1" applyFill="1" applyBorder="1" applyAlignment="1">
      <alignment vertical="center"/>
    </xf>
    <xf numFmtId="0" fontId="93" fillId="79" borderId="31" xfId="305" applyFont="1" applyFill="1" applyBorder="1" applyAlignment="1">
      <alignment horizontal="center" vertical="center"/>
    </xf>
    <xf numFmtId="168" fontId="93" fillId="39" borderId="47" xfId="2914" applyNumberFormat="1" applyFont="1" applyFill="1" applyBorder="1" applyAlignment="1" applyProtection="1">
      <alignment horizontal="center" vertical="center" wrapText="1"/>
    </xf>
    <xf numFmtId="168" fontId="93" fillId="39" borderId="45" xfId="2914" applyNumberFormat="1" applyFont="1" applyFill="1" applyBorder="1" applyAlignment="1" applyProtection="1">
      <alignment horizontal="center" vertical="center" wrapText="1"/>
    </xf>
    <xf numFmtId="0" fontId="50" fillId="78" borderId="31" xfId="2914" applyFont="1" applyFill="1" applyBorder="1" applyAlignment="1" applyProtection="1">
      <alignment horizontal="center" vertical="center" wrapText="1"/>
    </xf>
    <xf numFmtId="0" fontId="50" fillId="78" borderId="58" xfId="2914" applyFont="1" applyFill="1" applyBorder="1" applyAlignment="1" applyProtection="1">
      <alignment horizontal="center" vertical="center" wrapText="1"/>
    </xf>
    <xf numFmtId="0" fontId="93" fillId="79" borderId="58" xfId="305" applyFont="1" applyFill="1" applyBorder="1" applyAlignment="1">
      <alignment horizontal="center" vertical="center"/>
    </xf>
    <xf numFmtId="4" fontId="22" fillId="0" borderId="58" xfId="3426" applyNumberFormat="1" applyBorder="1"/>
    <xf numFmtId="4" fontId="22" fillId="0" borderId="58" xfId="3628" applyNumberFormat="1" applyBorder="1"/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80" borderId="1" xfId="0" applyFont="1" applyFill="1" applyBorder="1" applyAlignment="1">
      <alignment horizontal="right" vertical="center"/>
    </xf>
    <xf numFmtId="0" fontId="8" fillId="80" borderId="1" xfId="0" applyFont="1" applyFill="1" applyBorder="1" applyAlignment="1">
      <alignment vertical="center"/>
    </xf>
    <xf numFmtId="0" fontId="8" fillId="80" borderId="15" xfId="0" applyFont="1" applyFill="1" applyBorder="1" applyAlignment="1">
      <alignment vertical="center"/>
    </xf>
    <xf numFmtId="164" fontId="8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81" borderId="1" xfId="0" applyFont="1" applyFill="1" applyBorder="1" applyAlignment="1">
      <alignment horizontal="right" vertical="center"/>
    </xf>
    <xf numFmtId="0" fontId="8" fillId="81" borderId="1" xfId="0" applyFont="1" applyFill="1" applyBorder="1" applyAlignment="1">
      <alignment vertical="center"/>
    </xf>
    <xf numFmtId="164" fontId="8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0" fillId="0" borderId="1" xfId="0" applyBorder="1"/>
    <xf numFmtId="0" fontId="93" fillId="0" borderId="0" xfId="0" applyFont="1"/>
    <xf numFmtId="0" fontId="3" fillId="0" borderId="1" xfId="4489" applyFont="1" applyBorder="1" applyAlignment="1">
      <alignment horizontal="right" vertical="center"/>
    </xf>
    <xf numFmtId="0" fontId="97" fillId="0" borderId="0" xfId="0" applyFont="1"/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3" fillId="2" borderId="0" xfId="0" applyFont="1" applyFill="1" applyAlignment="1" applyProtection="1">
      <alignment horizontal="center" vertical="center"/>
      <protection locked="0"/>
    </xf>
    <xf numFmtId="0" fontId="93" fillId="2" borderId="0" xfId="0" applyFont="1" applyFill="1" applyAlignment="1" applyProtection="1">
      <alignment horizontal="center" vertical="center" wrapText="1"/>
      <protection locked="0"/>
    </xf>
    <xf numFmtId="168" fontId="93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4" fontId="99" fillId="2" borderId="69" xfId="0" applyNumberFormat="1" applyFont="1" applyFill="1" applyBorder="1" applyAlignment="1">
      <alignment vertical="center" wrapText="1"/>
    </xf>
    <xf numFmtId="4" fontId="99" fillId="2" borderId="0" xfId="0" applyNumberFormat="1" applyFont="1" applyFill="1" applyAlignment="1">
      <alignment vertical="center" wrapText="1"/>
    </xf>
    <xf numFmtId="187" fontId="101" fillId="2" borderId="0" xfId="0" applyNumberFormat="1" applyFont="1" applyFill="1" applyAlignment="1">
      <alignment vertical="center" wrapText="1"/>
    </xf>
    <xf numFmtId="4" fontId="35" fillId="0" borderId="69" xfId="81" applyNumberFormat="1" applyFont="1" applyBorder="1" applyAlignment="1" applyProtection="1">
      <alignment horizontal="right"/>
      <protection locked="0"/>
    </xf>
    <xf numFmtId="4" fontId="95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4" fontId="101" fillId="79" borderId="69" xfId="0" applyNumberFormat="1" applyFont="1" applyFill="1" applyBorder="1" applyAlignment="1">
      <alignment vertical="center" wrapText="1"/>
    </xf>
    <xf numFmtId="4" fontId="101" fillId="79" borderId="71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165" fontId="6" fillId="2" borderId="0" xfId="0" applyNumberFormat="1" applyFont="1" applyFill="1" applyAlignment="1">
      <alignment vertical="center"/>
    </xf>
    <xf numFmtId="0" fontId="97" fillId="0" borderId="16" xfId="0" applyFont="1" applyBorder="1" applyAlignment="1">
      <alignment vertical="center"/>
    </xf>
    <xf numFmtId="0" fontId="97" fillId="0" borderId="43" xfId="0" applyFont="1" applyBorder="1" applyAlignment="1">
      <alignment vertical="center"/>
    </xf>
    <xf numFmtId="0" fontId="97" fillId="0" borderId="19" xfId="0" applyFont="1" applyBorder="1" applyAlignment="1">
      <alignment vertical="center"/>
    </xf>
    <xf numFmtId="0" fontId="103" fillId="0" borderId="68" xfId="0" applyFont="1" applyBorder="1" applyAlignment="1">
      <alignment horizontal="center" vertical="center"/>
    </xf>
    <xf numFmtId="0" fontId="103" fillId="80" borderId="1" xfId="0" applyFont="1" applyFill="1" applyBorder="1" applyAlignment="1">
      <alignment horizontal="right" vertical="center"/>
    </xf>
    <xf numFmtId="0" fontId="103" fillId="8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95" fillId="0" borderId="1" xfId="4011" applyFont="1" applyBorder="1" applyAlignment="1">
      <alignment horizontal="right" vertical="center"/>
    </xf>
    <xf numFmtId="0" fontId="95" fillId="0" borderId="1" xfId="4011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04" fillId="0" borderId="1" xfId="0" applyFont="1" applyBorder="1" applyAlignment="1">
      <alignment horizontal="right" vertical="center"/>
    </xf>
    <xf numFmtId="0" fontId="95" fillId="0" borderId="1" xfId="0" applyFont="1" applyBorder="1" applyAlignment="1">
      <alignment horizontal="right" vertical="center"/>
    </xf>
    <xf numFmtId="0" fontId="95" fillId="0" borderId="1" xfId="0" applyFont="1" applyBorder="1" applyAlignment="1">
      <alignment vertical="center"/>
    </xf>
    <xf numFmtId="0" fontId="103" fillId="81" borderId="1" xfId="0" applyFont="1" applyFill="1" applyBorder="1" applyAlignment="1">
      <alignment horizontal="right" vertical="center"/>
    </xf>
    <xf numFmtId="0" fontId="103" fillId="81" borderId="1" xfId="0" applyFont="1" applyFill="1" applyBorder="1" applyAlignment="1">
      <alignment vertical="center"/>
    </xf>
    <xf numFmtId="0" fontId="95" fillId="0" borderId="1" xfId="4012" applyFont="1" applyBorder="1" applyAlignment="1">
      <alignment horizontal="right" vertical="center"/>
    </xf>
    <xf numFmtId="0" fontId="95" fillId="0" borderId="1" xfId="4012" applyFont="1" applyBorder="1" applyAlignment="1">
      <alignment vertical="center"/>
    </xf>
    <xf numFmtId="0" fontId="95" fillId="0" borderId="1" xfId="4489" applyFont="1" applyBorder="1" applyAlignment="1">
      <alignment horizontal="right" vertical="center"/>
    </xf>
    <xf numFmtId="0" fontId="95" fillId="0" borderId="1" xfId="4489" applyFont="1" applyBorder="1" applyAlignment="1">
      <alignment vertical="center"/>
    </xf>
    <xf numFmtId="0" fontId="103" fillId="0" borderId="1" xfId="0" applyFont="1" applyBorder="1" applyAlignment="1">
      <alignment horizontal="right" vertical="center"/>
    </xf>
    <xf numFmtId="0" fontId="95" fillId="0" borderId="1" xfId="4531" applyFont="1" applyBorder="1" applyAlignment="1">
      <alignment horizontal="right" vertical="center"/>
    </xf>
    <xf numFmtId="0" fontId="95" fillId="0" borderId="1" xfId="4531" applyFont="1" applyBorder="1" applyAlignment="1">
      <alignment vertical="center"/>
    </xf>
    <xf numFmtId="0" fontId="104" fillId="0" borderId="1" xfId="0" applyFont="1" applyBorder="1" applyAlignment="1">
      <alignment vertical="center"/>
    </xf>
    <xf numFmtId="0" fontId="97" fillId="0" borderId="0" xfId="0" applyFont="1" applyAlignment="1">
      <alignment vertical="center"/>
    </xf>
    <xf numFmtId="0" fontId="35" fillId="0" borderId="31" xfId="135" applyFont="1" applyBorder="1" applyAlignment="1">
      <alignment vertical="center"/>
    </xf>
    <xf numFmtId="0" fontId="1" fillId="0" borderId="31" xfId="305" applyBorder="1" applyAlignment="1">
      <alignment vertical="center"/>
    </xf>
    <xf numFmtId="0" fontId="0" fillId="0" borderId="73" xfId="305" applyFont="1" applyBorder="1" applyAlignment="1">
      <alignment vertical="center"/>
    </xf>
    <xf numFmtId="4" fontId="99" fillId="2" borderId="72" xfId="0" applyNumberFormat="1" applyFont="1" applyFill="1" applyBorder="1" applyAlignment="1">
      <alignment vertical="center" wrapText="1"/>
    </xf>
    <xf numFmtId="0" fontId="5" fillId="79" borderId="71" xfId="305" applyFont="1" applyFill="1" applyBorder="1" applyAlignment="1">
      <alignment horizontal="right" vertical="center"/>
    </xf>
    <xf numFmtId="43" fontId="98" fillId="2" borderId="0" xfId="1" applyFont="1" applyFill="1" applyAlignment="1" applyProtection="1">
      <alignment vertical="center"/>
      <protection locked="0"/>
    </xf>
    <xf numFmtId="0" fontId="98" fillId="2" borderId="0" xfId="0" applyFont="1" applyFill="1" applyAlignment="1" applyProtection="1">
      <alignment vertical="center"/>
      <protection locked="0"/>
    </xf>
    <xf numFmtId="181" fontId="94" fillId="2" borderId="0" xfId="305" applyNumberFormat="1" applyFont="1" applyFill="1" applyAlignment="1" applyProtection="1">
      <alignment horizontal="center" vertical="center"/>
      <protection locked="0"/>
    </xf>
    <xf numFmtId="43" fontId="98" fillId="2" borderId="0" xfId="1" applyFont="1" applyFill="1" applyAlignment="1">
      <alignment vertical="center"/>
    </xf>
    <xf numFmtId="0" fontId="98" fillId="2" borderId="0" xfId="305" applyFont="1" applyFill="1" applyAlignment="1">
      <alignment vertical="center"/>
    </xf>
    <xf numFmtId="4" fontId="1" fillId="2" borderId="0" xfId="305" applyNumberFormat="1" applyFill="1" applyAlignment="1" applyProtection="1">
      <alignment vertical="center"/>
      <protection locked="0"/>
    </xf>
    <xf numFmtId="43" fontId="98" fillId="2" borderId="0" xfId="305" applyNumberFormat="1" applyFont="1" applyFill="1" applyAlignment="1">
      <alignment vertical="center"/>
    </xf>
    <xf numFmtId="43" fontId="93" fillId="2" borderId="0" xfId="1" applyFont="1" applyFill="1" applyBorder="1" applyAlignment="1">
      <alignment vertical="center"/>
    </xf>
    <xf numFmtId="4" fontId="1" fillId="2" borderId="0" xfId="305" applyNumberFormat="1" applyFill="1" applyAlignment="1" applyProtection="1">
      <alignment horizontal="right" vertical="center"/>
      <protection locked="0"/>
    </xf>
    <xf numFmtId="179" fontId="1" fillId="2" borderId="0" xfId="305" applyNumberFormat="1" applyFill="1" applyAlignment="1">
      <alignment horizontal="right" vertical="center"/>
    </xf>
    <xf numFmtId="4" fontId="95" fillId="2" borderId="0" xfId="305" applyNumberFormat="1" applyFont="1" applyFill="1" applyAlignment="1" applyProtection="1">
      <alignment horizontal="right" vertical="center"/>
      <protection locked="0"/>
    </xf>
    <xf numFmtId="187" fontId="100" fillId="2" borderId="0" xfId="305" applyNumberFormat="1" applyFont="1" applyFill="1" applyAlignment="1">
      <alignment vertical="center"/>
    </xf>
    <xf numFmtId="0" fontId="100" fillId="2" borderId="0" xfId="305" applyFont="1" applyFill="1" applyAlignment="1">
      <alignment vertical="center"/>
    </xf>
    <xf numFmtId="4" fontId="95" fillId="2" borderId="0" xfId="305" quotePrefix="1" applyNumberFormat="1" applyFont="1" applyFill="1" applyAlignment="1" applyProtection="1">
      <alignment horizontal="right" vertical="center"/>
      <protection locked="0"/>
    </xf>
    <xf numFmtId="4" fontId="1" fillId="2" borderId="0" xfId="1" applyNumberFormat="1" applyFont="1" applyFill="1" applyBorder="1" applyAlignment="1">
      <alignment horizontal="right" vertical="center"/>
    </xf>
    <xf numFmtId="187" fontId="98" fillId="2" borderId="0" xfId="305" applyNumberFormat="1" applyFont="1" applyFill="1" applyAlignment="1">
      <alignment vertical="center"/>
    </xf>
    <xf numFmtId="187" fontId="98" fillId="2" borderId="0" xfId="305" applyNumberFormat="1" applyFont="1" applyFill="1" applyAlignment="1">
      <alignment horizontal="left" vertical="center"/>
    </xf>
    <xf numFmtId="0" fontId="98" fillId="2" borderId="0" xfId="305" applyFont="1" applyFill="1" applyAlignment="1">
      <alignment horizontal="center" vertical="center"/>
    </xf>
    <xf numFmtId="0" fontId="93" fillId="2" borderId="0" xfId="305" applyFont="1" applyFill="1" applyAlignment="1">
      <alignment vertical="center"/>
    </xf>
    <xf numFmtId="4" fontId="98" fillId="2" borderId="0" xfId="305" applyNumberFormat="1" applyFont="1" applyFill="1" applyAlignment="1">
      <alignment horizontal="left" vertical="center"/>
    </xf>
    <xf numFmtId="187" fontId="98" fillId="2" borderId="0" xfId="305" applyNumberFormat="1" applyFont="1" applyFill="1" applyAlignment="1">
      <alignment horizontal="center" vertical="center"/>
    </xf>
    <xf numFmtId="4" fontId="98" fillId="2" borderId="0" xfId="305" applyNumberFormat="1" applyFont="1" applyFill="1" applyAlignment="1">
      <alignment vertical="center"/>
    </xf>
    <xf numFmtId="4" fontId="49" fillId="2" borderId="0" xfId="1" applyNumberFormat="1" applyFont="1" applyFill="1" applyBorder="1" applyAlignment="1">
      <alignment horizontal="right" vertical="center"/>
    </xf>
    <xf numFmtId="179" fontId="49" fillId="2" borderId="0" xfId="305" applyNumberFormat="1" applyFont="1" applyFill="1" applyAlignment="1">
      <alignment horizontal="right" vertical="center"/>
    </xf>
    <xf numFmtId="4" fontId="93" fillId="2" borderId="0" xfId="1" applyNumberFormat="1" applyFont="1" applyFill="1" applyBorder="1" applyAlignment="1">
      <alignment horizontal="right" vertical="center"/>
    </xf>
    <xf numFmtId="0" fontId="93" fillId="2" borderId="0" xfId="305" applyFont="1" applyFill="1" applyAlignment="1">
      <alignment horizontal="center" vertical="center"/>
    </xf>
    <xf numFmtId="4" fontId="1" fillId="2" borderId="0" xfId="1" applyNumberFormat="1" applyFont="1" applyFill="1" applyBorder="1" applyAlignment="1" applyProtection="1">
      <alignment horizontal="right" vertical="center"/>
      <protection locked="0"/>
    </xf>
    <xf numFmtId="4" fontId="1" fillId="2" borderId="0" xfId="1" quotePrefix="1" applyNumberFormat="1" applyFont="1" applyFill="1" applyBorder="1" applyAlignment="1" applyProtection="1">
      <alignment horizontal="right" vertical="center"/>
      <protection locked="0"/>
    </xf>
    <xf numFmtId="0" fontId="1" fillId="2" borderId="0" xfId="305" applyFill="1" applyAlignment="1">
      <alignment vertical="center"/>
    </xf>
    <xf numFmtId="187" fontId="93" fillId="2" borderId="0" xfId="305" applyNumberFormat="1" applyFont="1" applyFill="1" applyAlignment="1">
      <alignment horizontal="center" vertical="center"/>
    </xf>
    <xf numFmtId="4" fontId="0" fillId="2" borderId="0" xfId="0" applyNumberFormat="1" applyFill="1" applyAlignment="1">
      <alignment vertical="center" wrapText="1"/>
    </xf>
    <xf numFmtId="0" fontId="99" fillId="2" borderId="0" xfId="0" applyFont="1" applyFill="1" applyAlignment="1">
      <alignment vertical="center" wrapText="1"/>
    </xf>
    <xf numFmtId="4" fontId="1" fillId="2" borderId="0" xfId="305" applyNumberFormat="1" applyFill="1" applyAlignment="1">
      <alignment vertical="center"/>
    </xf>
    <xf numFmtId="0" fontId="93" fillId="2" borderId="0" xfId="0" applyFont="1" applyFill="1" applyBorder="1" applyAlignment="1">
      <alignment horizontal="center" vertical="center"/>
    </xf>
    <xf numFmtId="0" fontId="105" fillId="58" borderId="0" xfId="0" applyFont="1" applyFill="1"/>
    <xf numFmtId="0" fontId="106" fillId="0" borderId="0" xfId="0" applyFont="1"/>
    <xf numFmtId="188" fontId="105" fillId="0" borderId="0" xfId="0" applyNumberFormat="1" applyFont="1"/>
    <xf numFmtId="0" fontId="105" fillId="0" borderId="0" xfId="0" applyFont="1"/>
    <xf numFmtId="0" fontId="107" fillId="0" borderId="0" xfId="0" applyFont="1"/>
    <xf numFmtId="0" fontId="108" fillId="0" borderId="0" xfId="0" applyFont="1"/>
    <xf numFmtId="0" fontId="0" fillId="2" borderId="0" xfId="0" applyFont="1" applyFill="1" applyBorder="1" applyAlignment="1">
      <alignment vertical="center"/>
    </xf>
    <xf numFmtId="166" fontId="0" fillId="2" borderId="0" xfId="0" applyNumberFormat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109" fillId="2" borderId="0" xfId="0" applyFont="1" applyFill="1" applyBorder="1" applyAlignment="1">
      <alignment horizontal="left" vertical="center"/>
    </xf>
    <xf numFmtId="3" fontId="0" fillId="2" borderId="0" xfId="0" applyNumberFormat="1" applyFont="1" applyFill="1" applyBorder="1" applyAlignment="1">
      <alignment horizontal="left" vertical="center"/>
    </xf>
    <xf numFmtId="0" fontId="110" fillId="2" borderId="0" xfId="0" applyFont="1" applyFill="1" applyBorder="1" applyAlignment="1">
      <alignment vertical="center" wrapText="1"/>
    </xf>
    <xf numFmtId="0" fontId="110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111" fillId="2" borderId="0" xfId="0" applyFont="1" applyFill="1" applyBorder="1" applyAlignment="1" applyProtection="1">
      <alignment horizontal="left" vertical="center"/>
      <protection locked="0"/>
    </xf>
    <xf numFmtId="1" fontId="111" fillId="82" borderId="0" xfId="0" applyNumberFormat="1" applyFont="1" applyFill="1" applyBorder="1" applyAlignment="1" applyProtection="1">
      <alignment horizontal="left" vertical="center" wrapText="1"/>
      <protection locked="0"/>
    </xf>
    <xf numFmtId="0" fontId="112" fillId="2" borderId="0" xfId="0" applyFont="1" applyFill="1" applyBorder="1" applyAlignment="1">
      <alignment horizontal="left" vertical="center"/>
    </xf>
    <xf numFmtId="0" fontId="0" fillId="2" borderId="0" xfId="0" applyFont="1" applyFill="1"/>
    <xf numFmtId="4" fontId="101" fillId="3" borderId="69" xfId="0" applyNumberFormat="1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4" fontId="113" fillId="0" borderId="0" xfId="0" applyNumberFormat="1" applyFont="1" applyAlignment="1">
      <alignment vertical="center"/>
    </xf>
    <xf numFmtId="4" fontId="114" fillId="0" borderId="0" xfId="0" applyNumberFormat="1" applyFont="1" applyAlignment="1">
      <alignment vertical="center"/>
    </xf>
    <xf numFmtId="0" fontId="0" fillId="0" borderId="0" xfId="0" applyFill="1"/>
    <xf numFmtId="0" fontId="60" fillId="39" borderId="43" xfId="2344" applyFont="1" applyFill="1" applyBorder="1" applyAlignment="1" applyProtection="1">
      <alignment horizontal="left" vertical="center"/>
      <protection locked="0"/>
    </xf>
    <xf numFmtId="0" fontId="60" fillId="39" borderId="34" xfId="2344" applyFont="1" applyFill="1" applyBorder="1" applyAlignment="1" applyProtection="1">
      <alignment horizontal="left" vertical="center"/>
      <protection locked="0"/>
    </xf>
    <xf numFmtId="168" fontId="60" fillId="74" borderId="47" xfId="2344" applyNumberFormat="1" applyFont="1" applyFill="1" applyBorder="1" applyAlignment="1" applyProtection="1">
      <alignment horizontal="center" vertical="center" wrapText="1"/>
    </xf>
    <xf numFmtId="168" fontId="60" fillId="74" borderId="45" xfId="2344" applyNumberFormat="1" applyFont="1" applyFill="1" applyBorder="1" applyAlignment="1" applyProtection="1">
      <alignment horizontal="center" vertical="center" wrapText="1"/>
    </xf>
    <xf numFmtId="0" fontId="51" fillId="73" borderId="31" xfId="2344" applyFont="1" applyFill="1" applyBorder="1" applyAlignment="1" applyProtection="1">
      <alignment horizontal="center" vertical="center" wrapText="1"/>
    </xf>
    <xf numFmtId="0" fontId="51" fillId="73" borderId="33" xfId="2344" applyFont="1" applyFill="1" applyBorder="1" applyAlignment="1" applyProtection="1">
      <alignment horizontal="center" vertical="center" wrapText="1"/>
    </xf>
    <xf numFmtId="0" fontId="60" fillId="67" borderId="31" xfId="135" applyFont="1" applyFill="1" applyBorder="1" applyAlignment="1">
      <alignment horizontal="center"/>
    </xf>
    <xf numFmtId="0" fontId="60" fillId="67" borderId="33" xfId="135" applyFont="1" applyFill="1" applyBorder="1" applyAlignment="1">
      <alignment horizontal="center"/>
    </xf>
    <xf numFmtId="0" fontId="93" fillId="39" borderId="16" xfId="0" applyFont="1" applyFill="1" applyBorder="1" applyAlignment="1" applyProtection="1">
      <alignment horizontal="center" vertical="center"/>
      <protection locked="0"/>
    </xf>
    <xf numFmtId="0" fontId="93" fillId="39" borderId="18" xfId="0" applyFont="1" applyFill="1" applyBorder="1" applyAlignment="1" applyProtection="1">
      <alignment horizontal="center" vertical="center"/>
      <protection locked="0"/>
    </xf>
    <xf numFmtId="0" fontId="93" fillId="39" borderId="43" xfId="0" applyFont="1" applyFill="1" applyBorder="1" applyAlignment="1" applyProtection="1">
      <alignment horizontal="center" vertical="center" wrapText="1"/>
      <protection locked="0"/>
    </xf>
    <xf numFmtId="0" fontId="93" fillId="39" borderId="34" xfId="0" applyFont="1" applyFill="1" applyBorder="1" applyAlignment="1" applyProtection="1">
      <alignment horizontal="center" vertical="center" wrapText="1"/>
      <protection locked="0"/>
    </xf>
    <xf numFmtId="168" fontId="93" fillId="39" borderId="47" xfId="0" applyNumberFormat="1" applyFont="1" applyFill="1" applyBorder="1" applyAlignment="1">
      <alignment horizontal="center" vertical="center" wrapText="1"/>
    </xf>
    <xf numFmtId="168" fontId="93" fillId="39" borderId="45" xfId="0" applyNumberFormat="1" applyFont="1" applyFill="1" applyBorder="1" applyAlignment="1">
      <alignment horizontal="center" vertical="center" wrapText="1"/>
    </xf>
    <xf numFmtId="0" fontId="50" fillId="78" borderId="70" xfId="0" applyFont="1" applyFill="1" applyBorder="1" applyAlignment="1">
      <alignment horizontal="center" vertical="center" wrapText="1"/>
    </xf>
    <xf numFmtId="0" fontId="50" fillId="78" borderId="57" xfId="0" applyFont="1" applyFill="1" applyBorder="1" applyAlignment="1">
      <alignment horizontal="center" vertical="center" wrapText="1"/>
    </xf>
    <xf numFmtId="181" fontId="93" fillId="74" borderId="70" xfId="305" applyNumberFormat="1" applyFont="1" applyFill="1" applyBorder="1" applyAlignment="1" applyProtection="1">
      <alignment horizontal="center" vertical="center"/>
      <protection locked="0"/>
    </xf>
    <xf numFmtId="181" fontId="93" fillId="74" borderId="57" xfId="305" applyNumberFormat="1" applyFont="1" applyFill="1" applyBorder="1" applyAlignment="1" applyProtection="1">
      <alignment horizontal="center" vertical="center"/>
      <protection locked="0"/>
    </xf>
    <xf numFmtId="0" fontId="93" fillId="79" borderId="70" xfId="305" applyFont="1" applyFill="1" applyBorder="1" applyAlignment="1">
      <alignment horizontal="left" vertical="center"/>
    </xf>
    <xf numFmtId="0" fontId="93" fillId="79" borderId="57" xfId="305" applyFont="1" applyFill="1" applyBorder="1" applyAlignment="1">
      <alignment horizontal="left" vertical="center"/>
    </xf>
    <xf numFmtId="0" fontId="1" fillId="0" borderId="70" xfId="305" applyBorder="1" applyAlignment="1">
      <alignment horizontal="center" vertical="center"/>
    </xf>
    <xf numFmtId="0" fontId="1" fillId="0" borderId="57" xfId="305" applyBorder="1" applyAlignment="1">
      <alignment horizontal="center" vertical="center"/>
    </xf>
    <xf numFmtId="0" fontId="49" fillId="0" borderId="70" xfId="305" applyFont="1" applyBorder="1" applyAlignment="1">
      <alignment horizontal="center" vertical="center"/>
    </xf>
    <xf numFmtId="0" fontId="49" fillId="0" borderId="57" xfId="305" applyFont="1" applyBorder="1" applyAlignment="1">
      <alignment horizontal="center" vertical="center"/>
    </xf>
    <xf numFmtId="0" fontId="93" fillId="74" borderId="70" xfId="305" applyFont="1" applyFill="1" applyBorder="1" applyAlignment="1">
      <alignment horizontal="left" vertical="center"/>
    </xf>
    <xf numFmtId="0" fontId="93" fillId="74" borderId="57" xfId="305" applyFont="1" applyFill="1" applyBorder="1" applyAlignment="1">
      <alignment horizontal="left" vertical="center"/>
    </xf>
    <xf numFmtId="0" fontId="60" fillId="62" borderId="31" xfId="2356" applyFont="1" applyFill="1" applyBorder="1" applyAlignment="1">
      <alignment horizontal="left"/>
    </xf>
    <xf numFmtId="0" fontId="60" fillId="62" borderId="1" xfId="2356" applyFont="1" applyFill="1" applyBorder="1" applyAlignment="1">
      <alignment horizontal="left"/>
    </xf>
    <xf numFmtId="0" fontId="60" fillId="62" borderId="33" xfId="2356" applyFont="1" applyFill="1" applyBorder="1" applyAlignment="1">
      <alignment horizontal="left"/>
    </xf>
    <xf numFmtId="0" fontId="61" fillId="0" borderId="30" xfId="2356" applyFont="1" applyBorder="1" applyAlignment="1">
      <alignment horizontal="right"/>
    </xf>
    <xf numFmtId="0" fontId="61" fillId="0" borderId="38" xfId="2356" applyFont="1" applyBorder="1" applyAlignment="1">
      <alignment horizontal="right"/>
    </xf>
    <xf numFmtId="0" fontId="61" fillId="0" borderId="29" xfId="2356" applyFont="1" applyBorder="1" applyAlignment="1">
      <alignment horizontal="right"/>
    </xf>
    <xf numFmtId="0" fontId="22" fillId="0" borderId="31" xfId="2356" applyBorder="1" applyAlignment="1">
      <alignment horizontal="left"/>
    </xf>
    <xf numFmtId="0" fontId="22" fillId="0" borderId="1" xfId="2356" applyBorder="1" applyAlignment="1">
      <alignment horizontal="left"/>
    </xf>
    <xf numFmtId="0" fontId="22" fillId="63" borderId="31" xfId="2356" applyFill="1" applyBorder="1" applyAlignment="1">
      <alignment horizontal="center"/>
    </xf>
    <xf numFmtId="0" fontId="22" fillId="63" borderId="1" xfId="2356" applyFill="1" applyBorder="1" applyAlignment="1">
      <alignment horizontal="center"/>
    </xf>
    <xf numFmtId="0" fontId="22" fillId="63" borderId="33" xfId="2356" applyFill="1" applyBorder="1" applyAlignment="1">
      <alignment horizontal="center"/>
    </xf>
    <xf numFmtId="0" fontId="60" fillId="65" borderId="48" xfId="2356" applyFont="1" applyFill="1" applyBorder="1" applyAlignment="1">
      <alignment horizontal="right"/>
    </xf>
    <xf numFmtId="0" fontId="60" fillId="65" borderId="44" xfId="2356" applyFont="1" applyFill="1" applyBorder="1" applyAlignment="1">
      <alignment horizontal="right"/>
    </xf>
    <xf numFmtId="0" fontId="60" fillId="65" borderId="49" xfId="2356" applyFont="1" applyFill="1" applyBorder="1" applyAlignment="1">
      <alignment horizontal="right"/>
    </xf>
    <xf numFmtId="0" fontId="60" fillId="62" borderId="30" xfId="2356" applyFont="1" applyFill="1" applyBorder="1" applyAlignment="1">
      <alignment horizontal="left"/>
    </xf>
    <xf numFmtId="0" fontId="60" fillId="62" borderId="38" xfId="2356" applyFont="1" applyFill="1" applyBorder="1" applyAlignment="1">
      <alignment horizontal="left"/>
    </xf>
    <xf numFmtId="0" fontId="60" fillId="62" borderId="32" xfId="2356" applyFont="1" applyFill="1" applyBorder="1" applyAlignment="1">
      <alignment horizontal="left"/>
    </xf>
    <xf numFmtId="0" fontId="61" fillId="63" borderId="31" xfId="2356" applyFont="1" applyFill="1" applyBorder="1" applyAlignment="1" applyProtection="1">
      <alignment horizontal="center"/>
    </xf>
    <xf numFmtId="0" fontId="61" fillId="63" borderId="1" xfId="2356" applyFont="1" applyFill="1" applyBorder="1" applyAlignment="1" applyProtection="1">
      <alignment horizontal="center"/>
    </xf>
    <xf numFmtId="0" fontId="60" fillId="63" borderId="30" xfId="2356" applyFont="1" applyFill="1" applyBorder="1" applyAlignment="1" applyProtection="1">
      <alignment horizontal="left"/>
      <protection locked="0"/>
    </xf>
    <xf numFmtId="0" fontId="60" fillId="63" borderId="38" xfId="2356" applyFont="1" applyFill="1" applyBorder="1" applyAlignment="1" applyProtection="1">
      <alignment horizontal="left"/>
      <protection locked="0"/>
    </xf>
    <xf numFmtId="0" fontId="60" fillId="63" borderId="32" xfId="2356" applyFont="1" applyFill="1" applyBorder="1" applyAlignment="1" applyProtection="1">
      <alignment horizontal="left"/>
      <protection locked="0"/>
    </xf>
    <xf numFmtId="0" fontId="60" fillId="63" borderId="51" xfId="2356" applyFont="1" applyFill="1" applyBorder="1" applyAlignment="1" applyProtection="1">
      <alignment horizontal="center" vertical="center"/>
      <protection locked="0"/>
    </xf>
    <xf numFmtId="0" fontId="60" fillId="63" borderId="52" xfId="2356" applyFont="1" applyFill="1" applyBorder="1" applyAlignment="1" applyProtection="1">
      <alignment horizontal="center" vertical="center"/>
      <protection locked="0"/>
    </xf>
    <xf numFmtId="0" fontId="60" fillId="63" borderId="53" xfId="2356" applyFont="1" applyFill="1" applyBorder="1" applyAlignment="1" applyProtection="1">
      <alignment horizontal="center" vertical="center"/>
      <protection locked="0"/>
    </xf>
    <xf numFmtId="0" fontId="60" fillId="39" borderId="43" xfId="2356" applyFont="1" applyFill="1" applyBorder="1" applyAlignment="1" applyProtection="1">
      <alignment horizontal="left" vertical="center"/>
      <protection locked="0"/>
    </xf>
    <xf numFmtId="0" fontId="60" fillId="39" borderId="0" xfId="2356" applyFont="1" applyFill="1" applyBorder="1" applyAlignment="1" applyProtection="1">
      <alignment horizontal="left" vertical="center"/>
      <protection locked="0"/>
    </xf>
    <xf numFmtId="0" fontId="60" fillId="39" borderId="34" xfId="2356" applyFont="1" applyFill="1" applyBorder="1" applyAlignment="1" applyProtection="1">
      <alignment horizontal="left" vertical="center"/>
      <protection locked="0"/>
    </xf>
    <xf numFmtId="168" fontId="60" fillId="63" borderId="35" xfId="2356" applyNumberFormat="1" applyFont="1" applyFill="1" applyBorder="1" applyAlignment="1" applyProtection="1">
      <alignment horizontal="center" vertical="center" wrapText="1"/>
    </xf>
    <xf numFmtId="168" fontId="60" fillId="63" borderId="15" xfId="2356" applyNumberFormat="1" applyFont="1" applyFill="1" applyBorder="1" applyAlignment="1" applyProtection="1">
      <alignment horizontal="center" vertical="center" wrapText="1"/>
    </xf>
    <xf numFmtId="168" fontId="60" fillId="63" borderId="36" xfId="2356" applyNumberFormat="1" applyFont="1" applyFill="1" applyBorder="1" applyAlignment="1" applyProtection="1">
      <alignment horizontal="center" vertical="center" wrapText="1"/>
    </xf>
    <xf numFmtId="0" fontId="51" fillId="73" borderId="43" xfId="2356" applyFont="1" applyFill="1" applyBorder="1" applyAlignment="1" applyProtection="1">
      <alignment horizontal="center" vertical="center" wrapText="1"/>
      <protection locked="0"/>
    </xf>
    <xf numFmtId="0" fontId="51" fillId="73" borderId="0" xfId="2356" applyFont="1" applyFill="1" applyBorder="1" applyAlignment="1" applyProtection="1">
      <alignment horizontal="center" vertical="center" wrapText="1"/>
      <protection locked="0"/>
    </xf>
    <xf numFmtId="0" fontId="51" fillId="73" borderId="34" xfId="2356" applyFont="1" applyFill="1" applyBorder="1" applyAlignment="1" applyProtection="1">
      <alignment horizontal="center" vertical="center" wrapText="1"/>
      <protection locked="0"/>
    </xf>
    <xf numFmtId="0" fontId="60" fillId="62" borderId="31" xfId="2356" applyFont="1" applyFill="1" applyBorder="1" applyAlignment="1" applyProtection="1">
      <alignment horizontal="left"/>
      <protection locked="0"/>
    </xf>
    <xf numFmtId="0" fontId="60" fillId="62" borderId="1" xfId="2356" applyFont="1" applyFill="1" applyBorder="1" applyAlignment="1" applyProtection="1">
      <alignment horizontal="left"/>
      <protection locked="0"/>
    </xf>
    <xf numFmtId="0" fontId="60" fillId="62" borderId="33" xfId="2356" applyFont="1" applyFill="1" applyBorder="1" applyAlignment="1" applyProtection="1">
      <alignment horizontal="left"/>
      <protection locked="0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164" fontId="96" fillId="39" borderId="54" xfId="1" applyNumberFormat="1" applyFont="1" applyFill="1" applyBorder="1" applyAlignment="1" applyProtection="1">
      <alignment horizontal="center" vertical="center"/>
      <protection locked="0"/>
    </xf>
    <xf numFmtId="164" fontId="96" fillId="39" borderId="46" xfId="1" applyNumberFormat="1" applyFont="1" applyFill="1" applyBorder="1" applyAlignment="1" applyProtection="1">
      <alignment horizontal="center" vertical="center"/>
      <protection locked="0"/>
    </xf>
    <xf numFmtId="164" fontId="96" fillId="39" borderId="62" xfId="1" applyNumberFormat="1" applyFont="1" applyFill="1" applyBorder="1" applyAlignment="1" applyProtection="1">
      <alignment horizontal="center" vertical="center"/>
      <protection locked="0"/>
    </xf>
    <xf numFmtId="0" fontId="49" fillId="39" borderId="50" xfId="0" applyFont="1" applyFill="1" applyBorder="1" applyAlignment="1" applyProtection="1">
      <alignment vertical="center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0" xfId="0" applyNumberFormat="1" applyFont="1" applyFill="1" applyBorder="1" applyAlignment="1">
      <alignment horizontal="center" vertical="center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0" fillId="74" borderId="43" xfId="36" applyFont="1" applyFill="1" applyBorder="1" applyAlignment="1" applyProtection="1">
      <alignment horizontal="left" vertical="center"/>
      <protection locked="0"/>
    </xf>
    <xf numFmtId="0" fontId="60" fillId="74" borderId="34" xfId="36" applyFont="1" applyFill="1" applyBorder="1" applyAlignment="1" applyProtection="1">
      <alignment horizontal="left" vertical="center"/>
      <protection locked="0"/>
    </xf>
    <xf numFmtId="168" fontId="60" fillId="74" borderId="47" xfId="36" applyNumberFormat="1" applyFont="1" applyFill="1" applyBorder="1" applyAlignment="1" applyProtection="1">
      <alignment horizontal="center" vertical="center" wrapText="1"/>
    </xf>
    <xf numFmtId="168" fontId="60" fillId="74" borderId="45" xfId="36" applyNumberFormat="1" applyFont="1" applyFill="1" applyBorder="1" applyAlignment="1" applyProtection="1">
      <alignment horizontal="center" vertical="center" wrapText="1"/>
    </xf>
    <xf numFmtId="0" fontId="51" fillId="73" borderId="41" xfId="36" applyFont="1" applyFill="1" applyBorder="1" applyAlignment="1" applyProtection="1">
      <alignment horizontal="center" vertical="center" wrapText="1"/>
    </xf>
    <xf numFmtId="0" fontId="51" fillId="73" borderId="42" xfId="36" applyFont="1" applyFill="1" applyBorder="1" applyAlignment="1" applyProtection="1">
      <alignment horizontal="center" vertical="center" wrapText="1"/>
    </xf>
    <xf numFmtId="0" fontId="64" fillId="74" borderId="47" xfId="36" applyFont="1" applyFill="1" applyBorder="1" applyAlignment="1" applyProtection="1">
      <alignment horizontal="center" vertical="center"/>
    </xf>
    <xf numFmtId="0" fontId="64" fillId="74" borderId="45" xfId="36" applyFont="1" applyFill="1" applyBorder="1" applyAlignment="1" applyProtection="1">
      <alignment horizontal="center" vertical="center"/>
    </xf>
    <xf numFmtId="0" fontId="51" fillId="39" borderId="50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61" fillId="75" borderId="1" xfId="2355" applyFont="1" applyFill="1" applyBorder="1" applyAlignment="1" applyProtection="1">
      <alignment horizontal="center" vertical="center"/>
      <protection locked="0"/>
    </xf>
    <xf numFmtId="0" fontId="61" fillId="75" borderId="1" xfId="2355" applyFont="1" applyFill="1" applyBorder="1" applyAlignment="1" applyProtection="1">
      <alignment horizontal="left" vertical="center"/>
      <protection locked="0"/>
    </xf>
    <xf numFmtId="168" fontId="60" fillId="75" borderId="1" xfId="2355" applyNumberFormat="1" applyFont="1" applyFill="1" applyBorder="1" applyAlignment="1" applyProtection="1">
      <alignment horizontal="center" vertical="center" wrapText="1"/>
    </xf>
    <xf numFmtId="0" fontId="89" fillId="77" borderId="1" xfId="2355" applyFont="1" applyFill="1" applyBorder="1" applyAlignment="1" applyProtection="1">
      <alignment horizontal="center" vertical="center" wrapText="1"/>
    </xf>
    <xf numFmtId="0" fontId="51" fillId="74" borderId="1" xfId="2355" applyFont="1" applyFill="1" applyBorder="1" applyAlignment="1" applyProtection="1">
      <alignment horizontal="center" vertical="center" wrapText="1"/>
    </xf>
    <xf numFmtId="0" fontId="78" fillId="75" borderId="1" xfId="2355" applyFont="1" applyFill="1" applyBorder="1" applyAlignment="1" applyProtection="1">
      <alignment horizontal="right" vertical="center"/>
    </xf>
    <xf numFmtId="0" fontId="51" fillId="39" borderId="0" xfId="2310" applyFont="1" applyFill="1" applyBorder="1" applyAlignment="1" applyProtection="1">
      <alignment horizontal="left" vertical="center" wrapText="1"/>
      <protection locked="0"/>
    </xf>
    <xf numFmtId="0" fontId="60" fillId="39" borderId="16" xfId="2310" applyFont="1" applyFill="1" applyBorder="1" applyAlignment="1" applyProtection="1">
      <alignment horizontal="center" vertical="center"/>
      <protection locked="0"/>
    </xf>
    <xf numFmtId="0" fontId="60" fillId="39" borderId="17" xfId="2310" applyFont="1" applyFill="1" applyBorder="1" applyAlignment="1" applyProtection="1">
      <alignment horizontal="center" vertical="center"/>
      <protection locked="0"/>
    </xf>
    <xf numFmtId="0" fontId="60" fillId="39" borderId="43" xfId="2310" applyFont="1" applyFill="1" applyBorder="1" applyAlignment="1" applyProtection="1">
      <alignment horizontal="left" vertical="center"/>
      <protection locked="0"/>
    </xf>
    <xf numFmtId="0" fontId="60" fillId="39" borderId="0" xfId="2310" applyFont="1" applyFill="1" applyBorder="1" applyAlignment="1" applyProtection="1">
      <alignment horizontal="left" vertical="center"/>
      <protection locked="0"/>
    </xf>
    <xf numFmtId="0" fontId="60" fillId="39" borderId="34" xfId="2310" applyFont="1" applyFill="1" applyBorder="1" applyAlignment="1" applyProtection="1">
      <alignment horizontal="left" vertical="center"/>
      <protection locked="0"/>
    </xf>
    <xf numFmtId="168" fontId="60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51" fillId="73" borderId="43" xfId="2310" applyFont="1" applyFill="1" applyBorder="1" applyAlignment="1" applyProtection="1">
      <alignment horizontal="center" vertical="center" wrapText="1"/>
      <protection hidden="1"/>
    </xf>
    <xf numFmtId="0" fontId="51" fillId="73" borderId="0" xfId="2310" applyFont="1" applyFill="1" applyBorder="1" applyAlignment="1" applyProtection="1">
      <alignment horizontal="center" vertical="center" wrapText="1"/>
      <protection hidden="1"/>
    </xf>
    <xf numFmtId="0" fontId="51" fillId="73" borderId="34" xfId="2310" applyFont="1" applyFill="1" applyBorder="1" applyAlignment="1" applyProtection="1">
      <alignment horizontal="center" vertical="center" wrapText="1"/>
      <protection hidden="1"/>
    </xf>
    <xf numFmtId="0" fontId="60" fillId="39" borderId="48" xfId="2310" applyFont="1" applyFill="1" applyBorder="1" applyAlignment="1" applyProtection="1">
      <alignment horizontal="right" vertical="center" wrapText="1"/>
    </xf>
    <xf numFmtId="0" fontId="60" fillId="39" borderId="44" xfId="2310" applyFont="1" applyFill="1" applyBorder="1" applyAlignment="1" applyProtection="1">
      <alignment horizontal="right" vertical="center" wrapText="1"/>
    </xf>
    <xf numFmtId="0" fontId="60" fillId="39" borderId="49" xfId="2310" applyFont="1" applyFill="1" applyBorder="1" applyAlignment="1" applyProtection="1">
      <alignment horizontal="right" vertical="center" wrapText="1"/>
    </xf>
    <xf numFmtId="0" fontId="60" fillId="39" borderId="48" xfId="2309" applyFont="1" applyFill="1" applyBorder="1" applyAlignment="1" applyProtection="1">
      <alignment horizontal="right" vertical="center" wrapText="1"/>
    </xf>
    <xf numFmtId="0" fontId="60" fillId="39" borderId="44" xfId="2309" applyFont="1" applyFill="1" applyBorder="1" applyAlignment="1" applyProtection="1">
      <alignment horizontal="right" vertical="center" wrapText="1"/>
    </xf>
    <xf numFmtId="0" fontId="60" fillId="39" borderId="49" xfId="2309" applyFont="1" applyFill="1" applyBorder="1" applyAlignment="1" applyProtection="1">
      <alignment horizontal="right" vertical="center" wrapText="1"/>
    </xf>
    <xf numFmtId="0" fontId="60" fillId="39" borderId="16" xfId="2309" applyFont="1" applyFill="1" applyBorder="1" applyAlignment="1" applyProtection="1">
      <alignment horizontal="center" vertical="center"/>
      <protection locked="0"/>
    </xf>
    <xf numFmtId="0" fontId="60" fillId="39" borderId="17" xfId="2309" applyFont="1" applyFill="1" applyBorder="1" applyAlignment="1" applyProtection="1">
      <alignment horizontal="center" vertical="center"/>
      <protection locked="0"/>
    </xf>
    <xf numFmtId="0" fontId="60" fillId="39" borderId="43" xfId="2309" applyFont="1" applyFill="1" applyBorder="1" applyAlignment="1" applyProtection="1">
      <alignment horizontal="left" vertical="center"/>
      <protection locked="0"/>
    </xf>
    <xf numFmtId="0" fontId="60" fillId="39" borderId="0" xfId="2309" applyFont="1" applyFill="1" applyBorder="1" applyAlignment="1" applyProtection="1">
      <alignment horizontal="left" vertical="center"/>
      <protection locked="0"/>
    </xf>
    <xf numFmtId="0" fontId="60" fillId="39" borderId="34" xfId="2309" applyFont="1" applyFill="1" applyBorder="1" applyAlignment="1" applyProtection="1">
      <alignment horizontal="left" vertical="center"/>
      <protection locked="0"/>
    </xf>
    <xf numFmtId="168" fontId="60" fillId="39" borderId="43" xfId="2309" applyNumberFormat="1" applyFont="1" applyFill="1" applyBorder="1" applyAlignment="1" applyProtection="1">
      <alignment horizontal="center" vertical="center" wrapText="1"/>
    </xf>
    <xf numFmtId="168" fontId="60" fillId="39" borderId="0" xfId="2309" applyNumberFormat="1" applyFont="1" applyFill="1" applyBorder="1" applyAlignment="1" applyProtection="1">
      <alignment horizontal="center" vertical="center" wrapText="1"/>
    </xf>
    <xf numFmtId="168" fontId="60" fillId="39" borderId="34" xfId="2309" applyNumberFormat="1" applyFont="1" applyFill="1" applyBorder="1" applyAlignment="1" applyProtection="1">
      <alignment horizontal="center" vertical="center" wrapText="1"/>
    </xf>
    <xf numFmtId="0" fontId="51" fillId="73" borderId="43" xfId="2309" applyFont="1" applyFill="1" applyBorder="1" applyAlignment="1" applyProtection="1">
      <alignment horizontal="center" vertical="center" wrapText="1"/>
    </xf>
    <xf numFmtId="0" fontId="51" fillId="73" borderId="0" xfId="2309" applyFont="1" applyFill="1" applyBorder="1" applyAlignment="1" applyProtection="1">
      <alignment horizontal="center" vertical="center" wrapText="1"/>
    </xf>
    <xf numFmtId="0" fontId="51" fillId="73" borderId="34" xfId="2309" applyFont="1" applyFill="1" applyBorder="1" applyAlignment="1" applyProtection="1">
      <alignment horizontal="center" vertical="center" wrapText="1"/>
    </xf>
    <xf numFmtId="0" fontId="103" fillId="0" borderId="2" xfId="0" applyFont="1" applyBorder="1" applyAlignment="1">
      <alignment horizontal="left" vertical="center"/>
    </xf>
    <xf numFmtId="0" fontId="103" fillId="0" borderId="38" xfId="0" applyFont="1" applyBorder="1" applyAlignment="1">
      <alignment horizontal="left" vertical="center"/>
    </xf>
    <xf numFmtId="0" fontId="103" fillId="0" borderId="2" xfId="0" applyFont="1" applyBorder="1" applyAlignment="1">
      <alignment horizontal="left" vertical="center" wrapText="1"/>
    </xf>
    <xf numFmtId="0" fontId="103" fillId="0" borderId="38" xfId="0" applyFont="1" applyBorder="1" applyAlignment="1">
      <alignment horizontal="left" vertical="center" wrapText="1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67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327660</xdr:rowOff>
    </xdr:from>
    <xdr:to>
      <xdr:col>3</xdr:col>
      <xdr:colOff>917301</xdr:colOff>
      <xdr:row>2</xdr:row>
      <xdr:rowOff>1104900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" y="693420"/>
          <a:ext cx="2799441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</xdr:colOff>
      <xdr:row>0</xdr:row>
      <xdr:rowOff>91439</xdr:rowOff>
    </xdr:from>
    <xdr:to>
      <xdr:col>1</xdr:col>
      <xdr:colOff>1314450</xdr:colOff>
      <xdr:row>2</xdr:row>
      <xdr:rowOff>161924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" y="91439"/>
          <a:ext cx="2493645" cy="5657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238125</xdr:rowOff>
    </xdr:from>
    <xdr:to>
      <xdr:col>0</xdr:col>
      <xdr:colOff>1495424</xdr:colOff>
      <xdr:row>2</xdr:row>
      <xdr:rowOff>58745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238125"/>
          <a:ext cx="1438275" cy="315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" name="Imagem 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" name="Imagem 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" name="Imagem 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" name="Imagem 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" name="Imagem 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" name="Imagem 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" name="Imagem 7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" name="Imagem 7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" name="Imagem 7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" name="Imagem 7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" name="Imagem 7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" name="Imagem 7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" name="Imagem 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" name="Imagem 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" name="Imagem 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" name="Imagem 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" name="Imagem 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" name="Imagem 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" name="Imagem 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" name="Imagem 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" name="Imagem 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" name="Imagem 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" name="Imagem 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" name="Imagem 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" name="Imagem 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" name="Imagem 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" name="Imagem 9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" name="Imagem 9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" name="Imagem 9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" name="Imagem 9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" name="Imagem 9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" name="Imagem 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" name="Imagem 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" name="Imagem 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" name="Imagem 1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" name="Imagem 1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" name="Imagem 1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" name="Imagem 1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" name="Imagem 10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" name="Imagem 10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" name="Imagem 10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" name="Imagem 10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" name="Imagem 10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" name="Imagem 10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" name="Imagem 1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" name="Imagem 1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" name="Imagem 1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" name="Imagem 1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" name="Imagem 1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" name="Imagem 1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" name="Imagem 1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" name="Imagem 1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" name="Imagem 1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" name="Imagem 11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" name="Imagem 12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" name="Imagem 12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" name="Imagem 12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" name="Imagem 12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" name="Imagem 12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" name="Imagem 1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" name="Imagem 1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" name="Imagem 1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" name="Imagem 1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" name="Imagem 1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" name="Imagem 1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" name="Imagem 1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" name="Imagem 1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" name="Imagem 13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" name="Imagem 13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" name="Imagem 13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" name="Imagem 13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" name="Imagem 13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" name="Imagem 13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" name="Imagem 1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" name="Imagem 1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" name="Imagem 1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" name="Imagem 1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" name="Imagem 1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" name="Imagem 1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" name="Imagem 1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" name="Imagem 1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" name="Imagem 1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" name="Imagem 14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" name="Imagem 14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" name="Imagem 15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" name="Imagem 15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" name="Imagem 15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" name="Imagem 15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" name="Imagem 1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" name="Imagem 1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" name="Imagem 1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" name="Imagem 1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" name="Imagem 1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" name="Imagem 1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" name="Imagem 1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" name="Imagem 1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" name="Imagem 1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" name="Imagem 1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" name="Imagem 1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" name="Imagem 1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" name="Imagem 1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" name="Imagem 1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" name="Imagem 16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" name="Imagem 16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" name="Imagem 17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" name="Imagem 17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" name="Imagem 17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" name="Imagem 17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" name="Imagem 1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" name="Imagem 1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" name="Imagem 1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" name="Imagem 1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" name="Imagem 1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" name="Imagem 1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" name="Imagem 1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" name="Imagem 1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" name="Imagem 1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" name="Imagem 1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" name="Imagem 1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" name="Imagem 1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" name="Imagem 1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" name="Imagem 1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" name="Imagem 1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" name="Imagem 1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" name="Imagem 1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" name="Imagem 1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" name="Imagem 1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" name="Imagem 1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" name="Imagem 1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" name="Imagem 1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" name="Imagem 1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" name="Imagem 19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" name="Imagem 19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" name="Imagem 19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" name="Imagem 20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" name="Imagem 20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" name="Imagem 20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" name="Imagem 2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" name="Imagem 2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" name="Imagem 2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" name="Imagem 2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" name="Imagem 2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" name="Imagem 2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" name="Imagem 2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" name="Imagem 2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" name="Imagem 21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" name="Imagem 21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" name="Imagem 21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" name="Imagem 21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" name="Imagem 21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" name="Imagem 21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" name="Imagem 2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" name="Imagem 2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" name="Imagem 2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" name="Imagem 2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" name="Imagem 2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" name="Imagem 2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" name="Imagem 2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" name="Imagem 2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" name="Imagem 2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" name="Imagem 2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" name="Imagem 2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" name="Imagem 2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" name="Imagem 2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" name="Imagem 2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" name="Imagem 2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" name="Imagem 2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" name="Imagem 2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" name="Imagem 2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" name="Imagem 2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" name="Imagem 2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" name="Imagem 2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" name="Imagem 2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" name="Imagem 2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" name="Imagem 2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" name="Imagem 2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" name="Imagem 2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" name="Imagem 2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" name="Imagem 2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" name="Imagem 2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" name="Imagem 24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" name="Imagem 24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" name="Imagem 24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" name="Imagem 24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" name="Imagem 25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" name="Imagem 25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" name="Imagem 2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" name="Imagem 2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" name="Imagem 2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" name="Imagem 2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" name="Imagem 2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" name="Imagem 2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" name="Imagem 2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" name="Imagem 2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" name="Imagem 2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" name="Imagem 2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" name="Imagem 2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" name="Imagem 2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" name="Imagem 2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" name="Imagem 2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" name="Imagem 2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" name="Imagem 2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" name="Imagem 2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" name="Imagem 2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" name="Imagem 2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" name="Imagem 2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" name="Imagem 2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" name="Imagem 2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" name="Imagem 2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" name="Imagem 27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" name="Imagem 27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" name="Imagem 27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" name="Imagem 27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" name="Imagem 27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" name="Imagem 28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" name="Imagem 2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" name="Imagem 2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" name="Imagem 2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" name="Imagem 2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" name="Imagem 2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" name="Imagem 2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" name="Imagem 2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" name="Imagem 2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" name="Imagem 28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" name="Imagem 29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" name="Imagem 29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" name="Imagem 29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" name="Imagem 29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5" name="Imagem 29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6" name="Imagem 2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7" name="Imagem 2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8" name="Imagem 2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9" name="Imagem 2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0" name="Imagem 2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1" name="Imagem 3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2" name="Imagem 3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3" name="Imagem 3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4" name="Imagem 3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5" name="Imagem 30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6" name="Imagem 30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7" name="Imagem 30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8" name="Imagem 30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9" name="Imagem 30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0" name="Imagem 30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1" name="Imagem 3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2" name="Imagem 3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3" name="Imagem 3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4" name="Imagem 3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5" name="Imagem 3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6" name="Imagem 3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7" name="Imagem 3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8" name="Imagem 3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9" name="Imagem 3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0" name="Imagem 3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1" name="Imagem 3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2" name="Imagem 3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3" name="Imagem 3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4" name="Imagem 3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5" name="Imagem 32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6" name="Imagem 32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7" name="Imagem 32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8" name="Imagem 32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9" name="Imagem 32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0" name="Imagem 32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1" name="Imagem 3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2" name="Imagem 3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3" name="Imagem 3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4" name="Imagem 3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5" name="Imagem 3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6" name="Imagem 3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7" name="Imagem 3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8" name="Imagem 3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9" name="Imagem 33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0" name="Imagem 33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1" name="Imagem 34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2" name="Imagem 34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3" name="Imagem 34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4" name="Imagem 34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5" name="Imagem 3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6" name="Imagem 3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7" name="Imagem 3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8" name="Imagem 3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9" name="Imagem 3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0" name="Imagem 3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1" name="Imagem 3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2" name="Imagem 3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3" name="Imagem 3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4" name="Imagem 35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5" name="Imagem 35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6" name="Imagem 35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7" name="Imagem 35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8" name="Imagem 35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9" name="Imagem 35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0" name="Imagem 3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1" name="Imagem 3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2" name="Imagem 3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3" name="Imagem 3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4" name="Imagem 3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5" name="Imagem 3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6" name="Imagem 3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7" name="Imagem 3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8" name="Imagem 36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9" name="Imagem 36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0" name="Imagem 36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1" name="Imagem 37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2" name="Imagem 37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3" name="Imagem 37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4" name="Imagem 3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5" name="Imagem 3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6" name="Imagem 3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7" name="Imagem 3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8" name="Imagem 3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9" name="Imagem 3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0" name="Imagem 3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1" name="Imagem 3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2" name="Imagem 3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3" name="Imagem 3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4" name="Imagem 3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5" name="Imagem 3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6" name="Imagem 3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7" name="Imagem 3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8" name="Imagem 3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9" name="Imagem 3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0" name="Imagem 3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1" name="Imagem 3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2" name="Imagem 3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3" name="Imagem 3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4" name="Imagem 3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5" name="Imagem 3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6" name="Imagem 3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7" name="Imagem 3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8" name="Imagem 3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9" name="Imagem 3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0" name="Imagem 3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1" name="Imagem 4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2" name="Imagem 4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3" name="Imagem 40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4" name="Imagem 40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5" name="Imagem 40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6" name="Imagem 40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7" name="Imagem 40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8" name="Imagem 40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9" name="Imagem 4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0" name="Imagem 4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1" name="Imagem 4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2" name="Imagem 4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3" name="Imagem 4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4" name="Imagem 4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5" name="Imagem 4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6" name="Imagem 4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7" name="Imagem 41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8" name="Imagem 41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9" name="Imagem 41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0" name="Imagem 41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1" name="Imagem 42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2" name="Imagem 42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3" name="Imagem 4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4" name="Imagem 4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5" name="Imagem 4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6" name="Imagem 4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7" name="Imagem 4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8" name="Imagem 4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9" name="Imagem 4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0" name="Imagem 4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1" name="Imagem 4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2" name="Imagem 43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3" name="Imagem 43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4" name="Imagem 43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5" name="Imagem 43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6" name="Imagem 43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7" name="Imagem 43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8" name="Imagem 4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9" name="Imagem 4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0" name="Imagem 4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1" name="Imagem 4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2" name="Imagem 4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3" name="Imagem 4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4" name="Imagem 4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5" name="Imagem 4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6" name="Imagem 44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7" name="Imagem 44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8" name="Imagem 44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9" name="Imagem 44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0" name="Imagem 44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1" name="Imagem 45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2" name="Imagem 4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3" name="Imagem 4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4" name="Imagem 4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5" name="Imagem 4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6" name="Imagem 4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7" name="Imagem 4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8" name="Imagem 4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9" name="Imagem 4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0" name="Imagem 4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1" name="Imagem 4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2" name="Imagem 4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3" name="Imagem 4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4" name="Imagem 4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5" name="Imagem 4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6" name="Imagem 4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7" name="Imagem 4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8" name="Imagem 4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9" name="Imagem 4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UTOMATIZACAO\PTS\RELAT&#211;RIO%20SES%20CE\ct\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UTOMATIZACAO\PTS\RELAT&#211;RIO%20SES%20CE\adm\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>
            <v>0</v>
          </cell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>
            <v>0</v>
          </cell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>
            <v>0</v>
          </cell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>
            <v>0</v>
          </cell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>
            <v>0</v>
          </cell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>
            <v>0</v>
          </cell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>
            <v>0</v>
          </cell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>
            <v>0</v>
          </cell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>
            <v>0</v>
          </cell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>
            <v>0</v>
          </cell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>
            <v>0</v>
          </cell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>
            <v>0</v>
          </cell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 t="str">
            <v/>
          </cell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 t="str">
            <v/>
          </cell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 t="str">
            <v/>
          </cell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 t="str">
            <v/>
          </cell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 t="str">
            <v/>
          </cell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 t="str">
            <v/>
          </cell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 t="str">
            <v/>
          </cell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 t="str">
            <v/>
          </cell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 t="str">
            <v/>
          </cell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 t="str">
            <v/>
          </cell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 t="str">
            <v/>
          </cell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 t="str">
            <v/>
          </cell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 t="str">
            <v/>
          </cell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 t="str">
            <v/>
          </cell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 t="str">
            <v/>
          </cell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 t="str">
            <v/>
          </cell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 t="str">
            <v/>
          </cell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 t="str">
            <v/>
          </cell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 t="str">
            <v/>
          </cell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 t="str">
            <v/>
          </cell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 t="str">
            <v/>
          </cell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 t="str">
            <v/>
          </cell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 t="str">
            <v/>
          </cell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 t="str">
            <v/>
          </cell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 t="str">
            <v/>
          </cell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 t="str">
            <v/>
          </cell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 t="str">
            <v/>
          </cell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 t="str">
            <v/>
          </cell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 t="str">
            <v/>
          </cell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 t="str">
            <v/>
          </cell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 t="str">
            <v/>
          </cell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 t="str">
            <v/>
          </cell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 t="str">
            <v/>
          </cell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 t="str">
            <v/>
          </cell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 t="str">
            <v/>
          </cell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 t="str">
            <v/>
          </cell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 t="str">
            <v/>
          </cell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 t="str">
            <v/>
          </cell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 t="str">
            <v/>
          </cell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 t="str">
            <v/>
          </cell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 t="str">
            <v/>
          </cell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 t="str">
            <v/>
          </cell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 t="str">
            <v/>
          </cell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 t="str">
            <v/>
          </cell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 t="str">
            <v/>
          </cell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 t="str">
            <v/>
          </cell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 t="str">
            <v/>
          </cell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 t="str">
            <v/>
          </cell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 t="str">
            <v/>
          </cell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 t="str">
            <v/>
          </cell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 t="str">
            <v/>
          </cell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 t="str">
            <v/>
          </cell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 t="str">
            <v/>
          </cell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 t="str">
            <v/>
          </cell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 t="str">
            <v/>
          </cell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 t="str">
            <v/>
          </cell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 t="str">
            <v/>
          </cell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 t="str">
            <v/>
          </cell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 t="str">
            <v/>
          </cell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 t="str">
            <v/>
          </cell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 t="str">
            <v/>
          </cell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 t="str">
            <v/>
          </cell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 t="str">
            <v/>
          </cell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 t="str">
            <v/>
          </cell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 t="str">
            <v/>
          </cell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 t="str">
            <v/>
          </cell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 t="str">
            <v/>
          </cell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 t="str">
            <v/>
          </cell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 t="str">
            <v/>
          </cell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 t="str">
            <v/>
          </cell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 t="str">
            <v/>
          </cell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 t="str">
            <v/>
          </cell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 t="str">
            <v/>
          </cell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 t="str">
            <v/>
          </cell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 t="str">
            <v/>
          </cell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 t="str">
            <v/>
          </cell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 t="str">
            <v/>
          </cell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 t="str">
            <v/>
          </cell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 t="str">
            <v/>
          </cell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 t="str">
            <v/>
          </cell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 t="str">
            <v/>
          </cell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 t="str">
            <v/>
          </cell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 t="str">
            <v/>
          </cell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 t="str">
            <v/>
          </cell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 t="str">
            <v/>
          </cell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 t="str">
            <v/>
          </cell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 t="str">
            <v/>
          </cell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 t="str">
            <v/>
          </cell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 t="str">
            <v/>
          </cell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 t="str">
            <v/>
          </cell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 t="str">
            <v/>
          </cell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 t="str">
            <v/>
          </cell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 t="str">
            <v/>
          </cell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 t="str">
            <v/>
          </cell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 t="str">
            <v/>
          </cell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 t="str">
            <v/>
          </cell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 t="str">
            <v/>
          </cell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 t="str">
            <v/>
          </cell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 t="str">
            <v/>
          </cell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 t="str">
            <v/>
          </cell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 t="str">
            <v/>
          </cell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 t="str">
            <v/>
          </cell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 t="str">
            <v/>
          </cell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 t="str">
            <v/>
          </cell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 t="str">
            <v/>
          </cell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 t="str">
            <v/>
          </cell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 t="str">
            <v/>
          </cell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 t="str">
            <v/>
          </cell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 t="str">
            <v/>
          </cell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 t="str">
            <v/>
          </cell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 t="str">
            <v/>
          </cell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 t="str">
            <v/>
          </cell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 t="str">
            <v/>
          </cell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 t="str">
            <v/>
          </cell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 t="str">
            <v/>
          </cell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 t="str">
            <v/>
          </cell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 t="str">
            <v/>
          </cell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 t="str">
            <v/>
          </cell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 t="str">
            <v/>
          </cell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 t="str">
            <v/>
          </cell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 t="str">
            <v/>
          </cell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 t="str">
            <v/>
          </cell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 t="str">
            <v/>
          </cell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 t="str">
            <v/>
          </cell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 t="str">
            <v/>
          </cell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 t="str">
            <v/>
          </cell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 t="str">
            <v/>
          </cell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 t="str">
            <v/>
          </cell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 t="str">
            <v/>
          </cell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 t="str">
            <v/>
          </cell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 t="str">
            <v/>
          </cell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 t="str">
            <v/>
          </cell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selection activeCell="A7" sqref="A7"/>
    </sheetView>
  </sheetViews>
  <sheetFormatPr defaultRowHeight="15"/>
  <cols>
    <col min="1" max="1" width="10.7109375" customWidth="1"/>
    <col min="2" max="2" width="7.7109375" customWidth="1"/>
    <col min="4" max="4" width="15.28515625" customWidth="1"/>
  </cols>
  <sheetData>
    <row r="1" spans="1:22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</row>
    <row r="2" spans="1:22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</row>
    <row r="3" spans="1:22" ht="106.15" customHeight="1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</row>
    <row r="4" spans="1:22" ht="15.75">
      <c r="A4" s="175" t="s">
        <v>224</v>
      </c>
      <c r="B4" s="175"/>
      <c r="C4" s="175"/>
      <c r="D4" s="175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</row>
    <row r="5" spans="1:22" ht="15.75">
      <c r="A5" s="175" t="s">
        <v>1264</v>
      </c>
      <c r="B5" s="175" t="s">
        <v>1265</v>
      </c>
      <c r="C5" s="175"/>
      <c r="D5" s="175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</row>
    <row r="6" spans="1:22" ht="15.75">
      <c r="A6" s="175" t="s">
        <v>1391</v>
      </c>
      <c r="B6" s="176"/>
      <c r="C6" s="175"/>
      <c r="D6" s="175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</row>
    <row r="7" spans="1:22" ht="15.75">
      <c r="A7" s="177"/>
      <c r="B7" s="177"/>
      <c r="C7" s="177"/>
      <c r="D7" s="177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</row>
    <row r="8" spans="1:22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</row>
    <row r="9" spans="1:22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</row>
    <row r="10" spans="1:22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</row>
    <row r="11" spans="1:22">
      <c r="A11" s="174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</row>
    <row r="12" spans="1:22">
      <c r="A12" s="174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</row>
    <row r="13" spans="1:22">
      <c r="A13" s="174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22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</row>
    <row r="15" spans="1:22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</row>
    <row r="16" spans="1:22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</row>
    <row r="17" spans="1:22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</row>
    <row r="18" spans="1:22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</row>
    <row r="19" spans="1:22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</row>
    <row r="20" spans="1:22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</row>
    <row r="21" spans="1:22">
      <c r="A21" s="17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</row>
    <row r="22" spans="1:22">
      <c r="A22" s="17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</row>
    <row r="23" spans="1:22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</row>
    <row r="24" spans="1:22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</row>
    <row r="25" spans="1:22">
      <c r="A25" s="17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</row>
    <row r="26" spans="1:22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</row>
    <row r="27" spans="1:22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</row>
    <row r="28" spans="1:22">
      <c r="A28" s="174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</row>
    <row r="29" spans="1:22">
      <c r="A29" s="174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tabSelected="1" zoomScale="85" zoomScaleNormal="85" workbookViewId="0">
      <selection activeCell="C10" sqref="C10"/>
    </sheetView>
  </sheetViews>
  <sheetFormatPr defaultColWidth="9.140625" defaultRowHeight="20.100000000000001" customHeight="1"/>
  <cols>
    <col min="1" max="1" width="21.7109375" style="383" customWidth="1"/>
    <col min="2" max="2" width="24.28515625" style="1" customWidth="1"/>
    <col min="3" max="3" width="39.5703125" style="1" customWidth="1"/>
    <col min="4" max="4" width="23.42578125" style="5" bestFit="1" customWidth="1"/>
    <col min="5" max="5" width="26.42578125" style="1" customWidth="1"/>
    <col min="6" max="6" width="39.42578125" style="6" customWidth="1"/>
    <col min="7" max="7" width="59.5703125" style="6" bestFit="1" customWidth="1"/>
    <col min="8" max="8" width="28.140625" style="6" customWidth="1"/>
    <col min="9" max="9" width="60.140625" style="6" customWidth="1"/>
    <col min="10" max="10" width="19.85546875" style="1" bestFit="1" customWidth="1"/>
    <col min="11" max="11" width="23.42578125" style="1" bestFit="1" customWidth="1"/>
    <col min="12" max="12" width="22.28515625" style="5" customWidth="1"/>
    <col min="13" max="13" width="36.140625" style="6" bestFit="1" customWidth="1"/>
    <col min="14" max="14" width="25.28515625" style="1" customWidth="1"/>
    <col min="15" max="15" width="29.5703125" style="3" customWidth="1"/>
    <col min="16" max="16384" width="9.140625" style="1"/>
  </cols>
  <sheetData>
    <row r="1" spans="1:15" s="2" customFormat="1" ht="20.100000000000001" customHeight="1">
      <c r="C1" s="183" t="str">
        <f>INICIO!A4</f>
        <v>OS: INSTITUTO DIVA ALVES DO BRASIL - IDAB</v>
      </c>
      <c r="D1" s="7"/>
      <c r="E1" s="179"/>
      <c r="F1" s="180"/>
      <c r="G1" s="10"/>
      <c r="H1" s="10"/>
      <c r="I1" s="10"/>
      <c r="J1" s="3" t="s">
        <v>4</v>
      </c>
      <c r="K1" s="4">
        <v>25252.38</v>
      </c>
      <c r="L1" s="7"/>
      <c r="M1" s="10"/>
      <c r="O1" s="3"/>
    </row>
    <row r="2" spans="1:15" s="2" customFormat="1" ht="20.100000000000001" customHeight="1">
      <c r="C2" s="183" t="s">
        <v>1592</v>
      </c>
      <c r="D2" s="7"/>
      <c r="E2" s="181"/>
      <c r="F2" s="182"/>
      <c r="G2" s="10"/>
      <c r="H2" s="10"/>
      <c r="I2" s="10"/>
      <c r="J2" s="3" t="s">
        <v>5</v>
      </c>
      <c r="K2" s="4">
        <v>137915.85</v>
      </c>
      <c r="L2" s="7"/>
      <c r="M2" s="10"/>
      <c r="O2" s="3"/>
    </row>
    <row r="3" spans="1:15" s="2" customFormat="1" ht="20.100000000000001" customHeight="1">
      <c r="B3" s="7"/>
      <c r="C3" s="184" t="str">
        <f>INICIO!A6</f>
        <v>MÊS: 04/2023</v>
      </c>
      <c r="D3" s="7"/>
      <c r="E3" s="7"/>
      <c r="F3" s="10"/>
      <c r="G3" s="10"/>
      <c r="H3" s="10"/>
      <c r="I3" s="10"/>
      <c r="J3" s="7"/>
      <c r="K3" s="8" t="s">
        <v>16</v>
      </c>
      <c r="L3" s="9">
        <v>0</v>
      </c>
      <c r="M3" s="10"/>
      <c r="O3" s="3"/>
    </row>
    <row r="4" spans="1:15" s="294" customFormat="1" ht="30" customHeight="1">
      <c r="A4" s="11" t="s">
        <v>9</v>
      </c>
      <c r="B4" s="11" t="s">
        <v>10</v>
      </c>
      <c r="C4" s="11" t="s">
        <v>11</v>
      </c>
      <c r="D4" s="11" t="s">
        <v>12</v>
      </c>
      <c r="E4" s="11" t="s">
        <v>3</v>
      </c>
      <c r="F4" s="11" t="s">
        <v>1259</v>
      </c>
      <c r="G4" s="11" t="s">
        <v>1260</v>
      </c>
      <c r="H4" s="11" t="s">
        <v>7</v>
      </c>
      <c r="I4" s="11" t="s">
        <v>13</v>
      </c>
      <c r="J4" s="11" t="s">
        <v>14</v>
      </c>
      <c r="K4" s="11" t="s">
        <v>15</v>
      </c>
      <c r="L4" s="11" t="s">
        <v>6</v>
      </c>
      <c r="M4" s="11" t="s">
        <v>1</v>
      </c>
      <c r="N4" s="11" t="s">
        <v>0</v>
      </c>
      <c r="O4" s="295"/>
    </row>
    <row r="5" spans="1:15" s="296" customFormat="1" ht="20.100000000000001" customHeight="1">
      <c r="A5" s="381">
        <v>40301</v>
      </c>
      <c r="B5" s="272" t="str">
        <f>CAZUL!P2</f>
        <v>Boleto bancário</v>
      </c>
      <c r="C5" s="273" t="str">
        <f>CAZUL!D2</f>
        <v>PEDIDO Nº 47782</v>
      </c>
      <c r="D5" s="274" t="str">
        <f>CAZUL!N2</f>
        <v>03/04/2023</v>
      </c>
      <c r="E5" s="275" t="str">
        <f>INICIO!B$5</f>
        <v>MIRACATU/SP</v>
      </c>
      <c r="F5" s="276" t="str">
        <f>VLOOKUP(G5,FORNECEDOR!$A$1:$B$3000,2,FALSE)</f>
        <v>60.896.248/0001-04</v>
      </c>
      <c r="G5" s="277" t="str">
        <f>CAZUL!E2</f>
        <v>VALLESUL TRANSPORTES E TURISMO LTDA</v>
      </c>
      <c r="H5" s="278" t="str">
        <f>VLOOKUP(O5,DESPESAS!A$1:D$2034,2,FALSE)</f>
        <v>03.42</v>
      </c>
      <c r="I5" s="278" t="str">
        <f>VLOOKUP(O5,DESPESAS!A$1:D$2034,3,FALSE)</f>
        <v>VALE TRANSPORTE</v>
      </c>
      <c r="J5" s="279">
        <f>CAZUL!F2</f>
        <v>0</v>
      </c>
      <c r="K5" s="280">
        <f>CAZUL!G2</f>
        <v>-1000</v>
      </c>
      <c r="L5" s="279">
        <f>CAZUL!H2</f>
        <v>-1000</v>
      </c>
      <c r="M5" s="272" t="s">
        <v>1266</v>
      </c>
      <c r="N5" s="281"/>
      <c r="O5" s="297" t="str">
        <f>CAZUL!C2</f>
        <v>VALE TRANSPORTE</v>
      </c>
    </row>
    <row r="6" spans="1:15" ht="20.100000000000001" customHeight="1">
      <c r="A6" s="381">
        <v>40302</v>
      </c>
      <c r="B6" s="272" t="str">
        <f>CAZUL!P3</f>
        <v>Boleto bancário</v>
      </c>
      <c r="C6" s="273" t="str">
        <f>CAZUL!D3</f>
        <v>PEDIDO Nº 47783</v>
      </c>
      <c r="D6" s="274" t="str">
        <f>CAZUL!N3</f>
        <v>03/04/2023</v>
      </c>
      <c r="E6" s="275" t="str">
        <f>INICIO!B$5</f>
        <v>MIRACATU/SP</v>
      </c>
      <c r="F6" s="276" t="str">
        <f>VLOOKUP(G6,FORNECEDOR!$A$1:$B$3000,2,FALSE)</f>
        <v>60.896.248/0001-04</v>
      </c>
      <c r="G6" s="277" t="str">
        <f>CAZUL!E3</f>
        <v>VALLESUL TRANSPORTES E TURISMO LTDA</v>
      </c>
      <c r="H6" s="278" t="str">
        <f>VLOOKUP(O6,DESPESAS!A$1:D$2034,2,FALSE)</f>
        <v>03.42</v>
      </c>
      <c r="I6" s="278" t="str">
        <f>VLOOKUP(O6,DESPESAS!A$1:D$2034,3,FALSE)</f>
        <v>VALE TRANSPORTE</v>
      </c>
      <c r="J6" s="279">
        <f>CAZUL!F3</f>
        <v>0</v>
      </c>
      <c r="K6" s="280">
        <f>CAZUL!G3</f>
        <v>-353.5</v>
      </c>
      <c r="L6" s="279">
        <f>CAZUL!H3</f>
        <v>-1353.5</v>
      </c>
      <c r="M6" s="272" t="s">
        <v>1266</v>
      </c>
      <c r="N6" s="281"/>
      <c r="O6" s="297" t="str">
        <f>CAZUL!C3</f>
        <v>VALE TRANSPORTE</v>
      </c>
    </row>
    <row r="7" spans="1:15" ht="20.100000000000001" customHeight="1">
      <c r="A7" s="382">
        <v>40303</v>
      </c>
      <c r="B7" s="272" t="str">
        <f>CAZUL!P4</f>
        <v>Pagamento instantâneo</v>
      </c>
      <c r="C7" s="273" t="str">
        <f>CAZUL!D4</f>
        <v>FATURA S03465</v>
      </c>
      <c r="D7" s="274" t="str">
        <f>CAZUL!N4</f>
        <v>03/04/2023</v>
      </c>
      <c r="E7" s="275" t="str">
        <f>INICIO!B$5</f>
        <v>MIRACATU/SP</v>
      </c>
      <c r="F7" s="276">
        <f>VLOOKUP(G7,FORNECEDOR!$A$1:$B$3000,2,FALSE)</f>
        <v>7366296000108</v>
      </c>
      <c r="G7" s="277" t="str">
        <f>CAZUL!E4</f>
        <v>NEO TECNOLOGIA DA INFORMATICA EIRELI</v>
      </c>
      <c r="H7" s="278" t="str">
        <f>VLOOKUP(O7,DESPESAS!A$1:D$2034,2,FALSE)</f>
        <v>03.23</v>
      </c>
      <c r="I7" s="278" t="str">
        <f>VLOOKUP(O7,DESPESAS!A$1:D$2034,3,FALSE)</f>
        <v>LOCAÇAO DE EQUIPAMENTOS DE INFORMATICA</v>
      </c>
      <c r="J7" s="279">
        <f>CAZUL!F4</f>
        <v>0</v>
      </c>
      <c r="K7" s="280">
        <f>CAZUL!G4</f>
        <v>-3660</v>
      </c>
      <c r="L7" s="279">
        <f>CAZUL!H4</f>
        <v>-5013.5</v>
      </c>
      <c r="M7" s="272" t="s">
        <v>1266</v>
      </c>
      <c r="N7" s="281"/>
      <c r="O7" s="297" t="str">
        <f>CAZUL!C4</f>
        <v>LOCAÇAO DE EQUIPAMENTOS DE INFORMATICA</v>
      </c>
    </row>
    <row r="8" spans="1:15" ht="20.100000000000001" customHeight="1">
      <c r="A8" s="381">
        <v>830931200114291</v>
      </c>
      <c r="B8" s="272" t="str">
        <f>CAZUL!P5</f>
        <v>Transferência bancária</v>
      </c>
      <c r="C8" s="273" t="str">
        <f>CAZUL!D5</f>
        <v>TARIFA BANCÁRIA</v>
      </c>
      <c r="D8" s="274" t="str">
        <f>CAZUL!N5</f>
        <v>03/04/2023</v>
      </c>
      <c r="E8" s="275" t="str">
        <f>INICIO!B$5</f>
        <v>MIRACATU/SP</v>
      </c>
      <c r="F8" s="276" t="str">
        <f>VLOOKUP(G8,FORNECEDOR!$A$1:$B$3000,2,FALSE)</f>
        <v>00.000.000/1409-53</v>
      </c>
      <c r="G8" s="277" t="str">
        <f>CAZUL!E5</f>
        <v>BANCO DO BRASIL</v>
      </c>
      <c r="H8" s="278" t="str">
        <f>VLOOKUP(O8,DESPESAS!A$1:D$2034,2,FALSE)</f>
        <v>04.07</v>
      </c>
      <c r="I8" s="278" t="str">
        <f>VLOOKUP(O8,DESPESAS!A$1:D$2034,3,FALSE)</f>
        <v>TARIFAS BANCARIAS</v>
      </c>
      <c r="J8" s="279">
        <f>CAZUL!F5</f>
        <v>0</v>
      </c>
      <c r="K8" s="280">
        <f>CAZUL!G5</f>
        <v>-10</v>
      </c>
      <c r="L8" s="279">
        <f>CAZUL!H5</f>
        <v>0</v>
      </c>
      <c r="M8" s="272" t="s">
        <v>1266</v>
      </c>
      <c r="N8" s="281"/>
      <c r="O8" s="297" t="str">
        <f>CAZUL!C5</f>
        <v>TARIFAS BANCÁRIAS</v>
      </c>
    </row>
    <row r="9" spans="1:15" ht="20.100000000000001" customHeight="1">
      <c r="A9" s="381">
        <v>552302510021321</v>
      </c>
      <c r="B9" s="272" t="str">
        <f>CAZUL!P6</f>
        <v>Transferência bancária</v>
      </c>
      <c r="C9" s="273" t="str">
        <f>CAZUL!D6</f>
        <v>FUNDO FIXO COMP. 03/2023</v>
      </c>
      <c r="D9" s="274" t="str">
        <f>CAZUL!N6</f>
        <v>05/04/2023</v>
      </c>
      <c r="E9" s="275" t="str">
        <f>INICIO!B$5</f>
        <v>MIRACATU/SP</v>
      </c>
      <c r="F9" s="276" t="str">
        <f>VLOOKUP(G9,FORNECEDOR!$A$1:$B$3000,2,FALSE)</f>
        <v>330.815.608-37</v>
      </c>
      <c r="G9" s="277" t="str">
        <f>CAZUL!E6</f>
        <v>RODRIGO LIMA DO NASCIMENTO</v>
      </c>
      <c r="H9" s="278" t="str">
        <f>VLOOKUP(O9,DESPESAS!A$1:D$2034,2,FALSE)</f>
        <v>03.31</v>
      </c>
      <c r="I9" s="278" t="str">
        <f>VLOOKUP(O9,DESPESAS!A$1:D$2034,3,FALSE)</f>
        <v>FUNDO FIXO</v>
      </c>
      <c r="J9" s="279">
        <f>CAZUL!F6</f>
        <v>0</v>
      </c>
      <c r="K9" s="280">
        <f>CAZUL!G6</f>
        <v>-1032.5999999999999</v>
      </c>
      <c r="L9" s="279">
        <f>CAZUL!H6</f>
        <v>-1032.5999999999999</v>
      </c>
      <c r="M9" s="272" t="s">
        <v>1266</v>
      </c>
      <c r="N9" s="281"/>
      <c r="O9" s="297" t="str">
        <f>CAZUL!C6</f>
        <v>FUNDO FIXO</v>
      </c>
    </row>
    <row r="10" spans="1:15" ht="20.100000000000001" customHeight="1">
      <c r="A10" s="381">
        <v>40601</v>
      </c>
      <c r="B10" s="272" t="str">
        <f>CAZUL!P7</f>
        <v>Boleto bancário</v>
      </c>
      <c r="C10" s="273" t="str">
        <f>CAZUL!D7</f>
        <v>NF 232111 / NF-e:232111</v>
      </c>
      <c r="D10" s="274" t="str">
        <f>CAZUL!N7</f>
        <v>06/04/2023</v>
      </c>
      <c r="E10" s="275" t="str">
        <f>INICIO!B$5</f>
        <v>MIRACATU/SP</v>
      </c>
      <c r="F10" s="276" t="str">
        <f>VLOOKUP(G10,FORNECEDOR!$A$1:$B$3000,2,FALSE)</f>
        <v>07.847.837/0001-10</v>
      </c>
      <c r="G10" s="277" t="str">
        <f>CAZUL!E7</f>
        <v>CIENTIFICA MEDICA HOSPITALAR LTDA</v>
      </c>
      <c r="H10" s="278" t="str">
        <f>VLOOKUP(O10,DESPESAS!A$1:D$2034,2,FALSE)</f>
        <v>02.02</v>
      </c>
      <c r="I10" s="278" t="str">
        <f>VLOOKUP(O10,DESPESAS!A$1:D$2034,3,FALSE)</f>
        <v>MATERIAIS DE CONSUMO</v>
      </c>
      <c r="J10" s="279">
        <f>CAZUL!F7</f>
        <v>0</v>
      </c>
      <c r="K10" s="280">
        <f>CAZUL!G7</f>
        <v>-1895.44</v>
      </c>
      <c r="L10" s="279">
        <f>CAZUL!H7</f>
        <v>-1895.44</v>
      </c>
      <c r="M10" s="272" t="s">
        <v>1266</v>
      </c>
      <c r="N10" s="281"/>
      <c r="O10" s="297" t="str">
        <f>CAZUL!C7</f>
        <v>MATERIAL HOSPITALAR</v>
      </c>
    </row>
    <row r="11" spans="1:15" ht="20.100000000000001" customHeight="1">
      <c r="A11" s="381">
        <v>40602</v>
      </c>
      <c r="B11" s="272" t="str">
        <f>CAZUL!P8</f>
        <v>Boleto bancário</v>
      </c>
      <c r="C11" s="273" t="str">
        <f>CAZUL!D8</f>
        <v>NF 232110 / NF-e:232110</v>
      </c>
      <c r="D11" s="274" t="str">
        <f>CAZUL!N8</f>
        <v>06/04/2023</v>
      </c>
      <c r="E11" s="275" t="str">
        <f>INICIO!B$5</f>
        <v>MIRACATU/SP</v>
      </c>
      <c r="F11" s="276" t="str">
        <f>VLOOKUP(G11,FORNECEDOR!$A$1:$B$3000,2,FALSE)</f>
        <v>07.847.837/0001-10</v>
      </c>
      <c r="G11" s="277" t="str">
        <f>CAZUL!E8</f>
        <v>CIENTIFICA MEDICA HOSPITALAR LTDA</v>
      </c>
      <c r="H11" s="278" t="str">
        <f>VLOOKUP(O11,DESPESAS!A$1:D$2034,2,FALSE)</f>
        <v>02.01</v>
      </c>
      <c r="I11" s="278" t="str">
        <f>VLOOKUP(O11,DESPESAS!A$1:D$2034,3,FALSE)</f>
        <v>MEDICAMENTOS</v>
      </c>
      <c r="J11" s="279">
        <f>CAZUL!F8</f>
        <v>0</v>
      </c>
      <c r="K11" s="280">
        <f>CAZUL!G8</f>
        <v>-4461.5</v>
      </c>
      <c r="L11" s="279">
        <f>CAZUL!H8</f>
        <v>-6356.94</v>
      </c>
      <c r="M11" s="272" t="s">
        <v>1266</v>
      </c>
      <c r="N11" s="281"/>
      <c r="O11" s="297" t="str">
        <f>CAZUL!C8</f>
        <v>MEDICAMENTOS</v>
      </c>
    </row>
    <row r="12" spans="1:15" ht="20.100000000000001" customHeight="1">
      <c r="A12" s="381">
        <v>551523000051549</v>
      </c>
      <c r="B12" s="272" t="str">
        <f>CAZUL!P9</f>
        <v>Transferência bancária</v>
      </c>
      <c r="C12" s="273" t="str">
        <f>CAZUL!D9</f>
        <v>DEVOLUÇÃO FGTS COMP. 03/2023</v>
      </c>
      <c r="D12" s="274" t="str">
        <f>CAZUL!N9</f>
        <v>06/04/2023</v>
      </c>
      <c r="E12" s="275" t="str">
        <f>INICIO!B$5</f>
        <v>MIRACATU/SP</v>
      </c>
      <c r="F12" s="276" t="str">
        <f>VLOOKUP(G12,FORNECEDOR!$A$1:$B$3000,2,FALSE)</f>
        <v>12.955.134/0001-45</v>
      </c>
      <c r="G12" s="277" t="str">
        <f>CAZUL!E9</f>
        <v>INSTITUTO DIVA ALVES DO BRASIL</v>
      </c>
      <c r="H12" s="278" t="str">
        <f>VLOOKUP(O12,DESPESAS!A$1:D$2034,2,FALSE)</f>
        <v>01.05</v>
      </c>
      <c r="I12" s="278" t="str">
        <f>VLOOKUP(O12,DESPESAS!A$1:D$2034,3,FALSE)</f>
        <v>ENCARGOS</v>
      </c>
      <c r="J12" s="279">
        <f>CAZUL!F9</f>
        <v>0</v>
      </c>
      <c r="K12" s="280">
        <f>CAZUL!G9</f>
        <v>-17985.09</v>
      </c>
      <c r="L12" s="279">
        <f>CAZUL!H9</f>
        <v>-24342.03</v>
      </c>
      <c r="M12" s="272" t="s">
        <v>1266</v>
      </c>
      <c r="N12" s="281"/>
      <c r="O12" s="297" t="str">
        <f>CAZUL!C9</f>
        <v>FGTS e MULTA DE FGTS</v>
      </c>
    </row>
    <row r="13" spans="1:15" ht="20.100000000000001" customHeight="1">
      <c r="A13" s="381">
        <v>21476</v>
      </c>
      <c r="B13" s="272" t="str">
        <f>CAZUL!P10</f>
        <v>Transferência bancária</v>
      </c>
      <c r="C13" s="273" t="str">
        <f>CAZUL!D10</f>
        <v>FOLHA COMP. 03/2023</v>
      </c>
      <c r="D13" s="274" t="str">
        <f>CAZUL!N10</f>
        <v>06/04/2023</v>
      </c>
      <c r="E13" s="275" t="str">
        <f>INICIO!B$5</f>
        <v>MIRACATU/SP</v>
      </c>
      <c r="F13" s="276" t="str">
        <f>VLOOKUP(G13,FORNECEDOR!$A$1:$B$3000,2,FALSE)</f>
        <v>12.955.134/0001-45</v>
      </c>
      <c r="G13" s="277" t="str">
        <f>CAZUL!E10</f>
        <v>INSTITUTO DIVA ALVES DO BRASIL</v>
      </c>
      <c r="H13" s="278" t="str">
        <f>VLOOKUP(O13,DESPESAS!A$1:D$2034,2,FALSE)</f>
        <v>01.01</v>
      </c>
      <c r="I13" s="278" t="str">
        <f>VLOOKUP(O13,DESPESAS!A$1:D$2034,3,FALSE)</f>
        <v>SALARIO</v>
      </c>
      <c r="J13" s="279">
        <f>CAZUL!F10</f>
        <v>0</v>
      </c>
      <c r="K13" s="280">
        <f>CAZUL!G10</f>
        <v>-199950.18</v>
      </c>
      <c r="L13" s="279">
        <f>CAZUL!H10</f>
        <v>-224292.21</v>
      </c>
      <c r="M13" s="272" t="s">
        <v>1266</v>
      </c>
      <c r="N13" s="281"/>
      <c r="O13" s="297" t="str">
        <f>CAZUL!C10</f>
        <v>SALARIOS</v>
      </c>
    </row>
    <row r="14" spans="1:15" ht="20.100000000000001" customHeight="1">
      <c r="A14" s="381">
        <v>820961200261807</v>
      </c>
      <c r="B14" s="272" t="str">
        <f>CAZUL!P11</f>
        <v>Transferência bancária</v>
      </c>
      <c r="C14" s="273" t="str">
        <f>CAZUL!D11</f>
        <v>TARIFA BANCÁRIA</v>
      </c>
      <c r="D14" s="274" t="str">
        <f>CAZUL!N11</f>
        <v>06/04/2023</v>
      </c>
      <c r="E14" s="275" t="str">
        <f>INICIO!B$5</f>
        <v>MIRACATU/SP</v>
      </c>
      <c r="F14" s="276" t="str">
        <f>VLOOKUP(G14,FORNECEDOR!$A$1:$B$3000,2,FALSE)</f>
        <v>00.000.000/1409-53</v>
      </c>
      <c r="G14" s="277" t="str">
        <f>CAZUL!E11</f>
        <v>BANCO DO BRASIL</v>
      </c>
      <c r="H14" s="278" t="str">
        <f>VLOOKUP(O14,DESPESAS!A$1:D$2034,2,FALSE)</f>
        <v>04.07</v>
      </c>
      <c r="I14" s="278" t="str">
        <f>VLOOKUP(O14,DESPESAS!A$1:D$2034,3,FALSE)</f>
        <v>TARIFAS BANCARIAS</v>
      </c>
      <c r="J14" s="279">
        <f>CAZUL!F11</f>
        <v>0</v>
      </c>
      <c r="K14" s="280">
        <f>CAZUL!G11</f>
        <v>-399.9</v>
      </c>
      <c r="L14" s="279">
        <f>CAZUL!H11</f>
        <v>299.2</v>
      </c>
      <c r="M14" s="272" t="s">
        <v>1266</v>
      </c>
      <c r="N14" s="281"/>
      <c r="O14" s="297" t="str">
        <f>CAZUL!C11</f>
        <v>TARIFAS BANCÁRIAS</v>
      </c>
    </row>
    <row r="15" spans="1:15" ht="20.100000000000001" customHeight="1">
      <c r="A15" s="381">
        <v>820961200261806</v>
      </c>
      <c r="B15" s="272" t="str">
        <f>CAZUL!P12</f>
        <v>Transferência bancária</v>
      </c>
      <c r="C15" s="273" t="str">
        <f>CAZUL!D12</f>
        <v>TARIFA BANCÁRIA</v>
      </c>
      <c r="D15" s="274" t="str">
        <f>CAZUL!N12</f>
        <v>06/04/2023</v>
      </c>
      <c r="E15" s="275" t="str">
        <f>INICIO!B$5</f>
        <v>MIRACATU/SP</v>
      </c>
      <c r="F15" s="276" t="str">
        <f>VLOOKUP(G15,FORNECEDOR!$A$1:$B$3000,2,FALSE)</f>
        <v>00.000.000/1409-53</v>
      </c>
      <c r="G15" s="277" t="str">
        <f>CAZUL!E12</f>
        <v>BANCO DO BRASIL</v>
      </c>
      <c r="H15" s="278" t="str">
        <f>VLOOKUP(O15,DESPESAS!A$1:D$2034,2,FALSE)</f>
        <v>04.07</v>
      </c>
      <c r="I15" s="278" t="str">
        <f>VLOOKUP(O15,DESPESAS!A$1:D$2034,3,FALSE)</f>
        <v>TARIFAS BANCARIAS</v>
      </c>
      <c r="J15" s="279">
        <f>CAZUL!F12</f>
        <v>0</v>
      </c>
      <c r="K15" s="280">
        <f>CAZUL!G12</f>
        <v>-299.2</v>
      </c>
      <c r="L15" s="279">
        <f>CAZUL!H12</f>
        <v>0</v>
      </c>
      <c r="M15" s="272" t="s">
        <v>1266</v>
      </c>
      <c r="N15" s="281"/>
      <c r="O15" s="297" t="str">
        <f>CAZUL!C12</f>
        <v>TARIFAS BANCÁRIAS</v>
      </c>
    </row>
    <row r="16" spans="1:15" ht="20.100000000000001" customHeight="1">
      <c r="A16" s="381">
        <v>554287510024599</v>
      </c>
      <c r="B16" s="272" t="str">
        <f>CAZUL!P13</f>
        <v>Transferência bancária</v>
      </c>
      <c r="C16" s="273" t="str">
        <f>CAZUL!D13</f>
        <v>FOLHA COMP. 03/2023</v>
      </c>
      <c r="D16" s="274" t="str">
        <f>CAZUL!N13</f>
        <v>06/04/2023</v>
      </c>
      <c r="E16" s="275" t="s">
        <v>1590</v>
      </c>
      <c r="F16" s="276" t="str">
        <f>VLOOKUP(G16,FORNECEDOR!$A$1:$B$3000,2,FALSE)</f>
        <v>073.620.634-58</v>
      </c>
      <c r="G16" s="277" t="str">
        <f>CAZUL!E13</f>
        <v>HENRIQUE FERREIRA DA COSTA GOMES</v>
      </c>
      <c r="H16" s="278" t="str">
        <f>VLOOKUP(O16,DESPESAS!A$1:D$2034,2,FALSE)</f>
        <v>01.01</v>
      </c>
      <c r="I16" s="278" t="str">
        <f>VLOOKUP(O16,DESPESAS!A$1:D$2034,3,FALSE)</f>
        <v>SALARIO</v>
      </c>
      <c r="J16" s="279">
        <f>CAZUL!F13</f>
        <v>0</v>
      </c>
      <c r="K16" s="280">
        <f>CAZUL!G13</f>
        <v>-11600</v>
      </c>
      <c r="L16" s="279">
        <f>CAZUL!H13</f>
        <v>-11600</v>
      </c>
      <c r="M16" s="272" t="s">
        <v>1591</v>
      </c>
      <c r="N16" s="281"/>
      <c r="O16" s="297" t="str">
        <f>CAZUL!C13</f>
        <v>SALARIOS</v>
      </c>
    </row>
    <row r="17" spans="1:15" ht="20.100000000000001" customHeight="1">
      <c r="A17" s="381">
        <v>553186000032789</v>
      </c>
      <c r="B17" s="272" t="str">
        <f>CAZUL!P14</f>
        <v>Transferência bancária</v>
      </c>
      <c r="C17" s="273" t="str">
        <f>CAZUL!D14</f>
        <v>FOLHA COMP. 03/2023</v>
      </c>
      <c r="D17" s="274" t="str">
        <f>CAZUL!N14</f>
        <v>06/04/2023</v>
      </c>
      <c r="E17" s="275" t="s">
        <v>1590</v>
      </c>
      <c r="F17" s="276" t="str">
        <f>VLOOKUP(G17,FORNECEDOR!$A$1:$B$3000,2,FALSE)</f>
        <v>019.991.284-00</v>
      </c>
      <c r="G17" s="277" t="str">
        <f>CAZUL!E14</f>
        <v>MICHELE DE CASTRO SILVA PROTASIO</v>
      </c>
      <c r="H17" s="278" t="str">
        <f>VLOOKUP(O17,DESPESAS!A$1:D$2034,2,FALSE)</f>
        <v>01.01</v>
      </c>
      <c r="I17" s="278" t="str">
        <f>VLOOKUP(O17,DESPESAS!A$1:D$2034,3,FALSE)</f>
        <v>SALARIO</v>
      </c>
      <c r="J17" s="279">
        <f>CAZUL!F14</f>
        <v>0</v>
      </c>
      <c r="K17" s="280">
        <f>CAZUL!G14</f>
        <v>-4930</v>
      </c>
      <c r="L17" s="279">
        <f>CAZUL!H14</f>
        <v>-16530</v>
      </c>
      <c r="M17" s="272" t="s">
        <v>1591</v>
      </c>
      <c r="N17" s="281"/>
      <c r="O17" s="297" t="str">
        <f>CAZUL!C14</f>
        <v>SALARIOS</v>
      </c>
    </row>
    <row r="18" spans="1:15" ht="20.100000000000001" customHeight="1">
      <c r="A18" s="381">
        <v>552302000016919</v>
      </c>
      <c r="B18" s="272" t="str">
        <f>CAZUL!P15</f>
        <v>Transferência bancária</v>
      </c>
      <c r="C18" s="273" t="str">
        <f>CAZUL!D15</f>
        <v>1/2 - REPASSE COMP. 04/2023</v>
      </c>
      <c r="D18" s="274" t="str">
        <f>CAZUL!N15</f>
        <v>10/04/2023</v>
      </c>
      <c r="E18" s="275" t="str">
        <f>INICIO!B$5</f>
        <v>MIRACATU/SP</v>
      </c>
      <c r="F18" s="276" t="str">
        <f>VLOOKUP(G18,FORNECEDOR!$A$1:$B$3000,2,FALSE)</f>
        <v>46.583.654/0001-96</v>
      </c>
      <c r="G18" s="277" t="str">
        <f>CAZUL!E15</f>
        <v>MUNICIPIO DE MIRACATU</v>
      </c>
      <c r="H18" s="278" t="str">
        <f>VLOOKUP(O18,DESPESAS!A$1:D$2034,2,FALSE)</f>
        <v>03.37</v>
      </c>
      <c r="I18" s="278" t="str">
        <f>VLOOKUP(O18,DESPESAS!A$1:D$2034,3,FALSE)</f>
        <v>CONTRATO DE GESTÃO</v>
      </c>
      <c r="J18" s="279">
        <f>CAZUL!F15</f>
        <v>439786.52</v>
      </c>
      <c r="K18" s="280">
        <f>CAZUL!G15</f>
        <v>0</v>
      </c>
      <c r="L18" s="279">
        <f>CAZUL!H15</f>
        <v>0</v>
      </c>
      <c r="M18" s="272" t="s">
        <v>1266</v>
      </c>
      <c r="N18" s="281"/>
      <c r="O18" s="297" t="str">
        <f>CAZUL!C15</f>
        <v>CONTRATO DE GESTÃO</v>
      </c>
    </row>
    <row r="19" spans="1:15" ht="20.100000000000001" customHeight="1">
      <c r="A19" s="381">
        <v>551523000051826</v>
      </c>
      <c r="B19" s="272" t="str">
        <f>CAZUL!P16</f>
        <v>Transferência bancária</v>
      </c>
      <c r="C19" s="273" t="str">
        <f>CAZUL!D16</f>
        <v>1/2 - RATEIO COMP. 04/2023</v>
      </c>
      <c r="D19" s="274" t="str">
        <f>CAZUL!N16</f>
        <v>11/04/2023</v>
      </c>
      <c r="E19" s="275" t="str">
        <f>INICIO!B$5</f>
        <v>MIRACATU/SP</v>
      </c>
      <c r="F19" s="276" t="str">
        <f>VLOOKUP(G19,FORNECEDOR!$A$1:$B$3000,2,FALSE)</f>
        <v>12.955.134/0001-45</v>
      </c>
      <c r="G19" s="277" t="str">
        <f>CAZUL!E16</f>
        <v>INSTITUTO DIVA ALVES DO BRASIL</v>
      </c>
      <c r="H19" s="278" t="str">
        <f>VLOOKUP(O19,DESPESAS!A$1:D$2034,2,FALSE)</f>
        <v>04.09</v>
      </c>
      <c r="I19" s="278" t="str">
        <f>VLOOKUP(O19,DESPESAS!A$1:D$2034,3,FALSE)</f>
        <v>RATEIO ADMINISTRATIVO CONF. ITEM 1.22.22 PROPOSTA ORÇAMENTÁRIA</v>
      </c>
      <c r="J19" s="279">
        <f>CAZUL!F16</f>
        <v>0</v>
      </c>
      <c r="K19" s="280">
        <f>CAZUL!G16</f>
        <v>-20933.84</v>
      </c>
      <c r="L19" s="279">
        <f>CAZUL!H16</f>
        <v>-20933.84</v>
      </c>
      <c r="M19" s="272" t="s">
        <v>1266</v>
      </c>
      <c r="N19" s="281"/>
      <c r="O19" s="297" t="str">
        <f>CAZUL!C16</f>
        <v>RATEIO</v>
      </c>
    </row>
    <row r="20" spans="1:15" ht="20.100000000000001" customHeight="1">
      <c r="A20" s="381">
        <v>41101</v>
      </c>
      <c r="B20" s="272" t="str">
        <f>CAZUL!P17</f>
        <v>Pagamento instantâneo</v>
      </c>
      <c r="C20" s="273" t="str">
        <f>CAZUL!D17</f>
        <v>NF 1633</v>
      </c>
      <c r="D20" s="274" t="str">
        <f>CAZUL!N17</f>
        <v>11/04/2023</v>
      </c>
      <c r="E20" s="275" t="str">
        <f>INICIO!B$5</f>
        <v>MIRACATU/SP</v>
      </c>
      <c r="F20" s="276" t="str">
        <f>VLOOKUP(G20,FORNECEDOR!$A$1:$B$3000,2,FALSE)</f>
        <v>13.567.956/0001-11</v>
      </c>
      <c r="G20" s="277" t="str">
        <f>CAZUL!E17</f>
        <v>ALINE RUFINO DE OLIVEIRA SANTOS ME</v>
      </c>
      <c r="H20" s="278" t="str">
        <f>VLOOKUP(O20,DESPESAS!A$1:D$2034,2,FALSE)</f>
        <v>02.07</v>
      </c>
      <c r="I20" s="278" t="str">
        <f>VLOOKUP(O20,DESPESAS!A$1:D$2034,3,FALSE)</f>
        <v>MATERIAIS DE ESCRITORIO</v>
      </c>
      <c r="J20" s="279">
        <f>CAZUL!F17</f>
        <v>0</v>
      </c>
      <c r="K20" s="280">
        <f>CAZUL!G17</f>
        <v>-1116.54</v>
      </c>
      <c r="L20" s="279">
        <f>CAZUL!H17</f>
        <v>-22050.38</v>
      </c>
      <c r="M20" s="272" t="s">
        <v>1266</v>
      </c>
      <c r="N20" s="281"/>
      <c r="O20" s="297" t="str">
        <f>CAZUL!C17</f>
        <v>MATERIAIS DE ESCRITORIO</v>
      </c>
    </row>
    <row r="21" spans="1:15" ht="20.100000000000001" customHeight="1">
      <c r="A21" s="381">
        <v>557655000000829</v>
      </c>
      <c r="B21" s="272" t="str">
        <f>CAZUL!P18</f>
        <v>Transferência bancária</v>
      </c>
      <c r="C21" s="273" t="str">
        <f>CAZUL!D18</f>
        <v>NFS 23 / NFS-e:23</v>
      </c>
      <c r="D21" s="274" t="str">
        <f>CAZUL!N18</f>
        <v>11/04/2023</v>
      </c>
      <c r="E21" s="275" t="str">
        <f>INICIO!B$5</f>
        <v>MIRACATU/SP</v>
      </c>
      <c r="F21" s="276" t="str">
        <f>VLOOKUP(G21,FORNECEDOR!$A$1:$B$3000,2,FALSE)</f>
        <v>45.003.420/0001-60</v>
      </c>
      <c r="G21" s="277" t="str">
        <f>CAZUL!E18</f>
        <v>HME SOLUCOES E SAUDE</v>
      </c>
      <c r="H21" s="278" t="str">
        <f>VLOOKUP(O21,DESPESAS!A$1:D$2034,2,FALSE)</f>
        <v>03.21</v>
      </c>
      <c r="I21" s="278" t="str">
        <f>VLOOKUP(O21,DESPESAS!A$1:D$2034,3,FALSE)</f>
        <v>SERVIÇO MEDICO</v>
      </c>
      <c r="J21" s="279">
        <f>CAZUL!F18</f>
        <v>0</v>
      </c>
      <c r="K21" s="280">
        <f>CAZUL!G18</f>
        <v>-249733.33</v>
      </c>
      <c r="L21" s="279">
        <f>CAZUL!H18</f>
        <v>-271783.71000000002</v>
      </c>
      <c r="M21" s="272" t="s">
        <v>1266</v>
      </c>
      <c r="N21" s="281"/>
      <c r="O21" s="297" t="str">
        <f>CAZUL!C18</f>
        <v>SERVIÇO MEDICO</v>
      </c>
    </row>
    <row r="22" spans="1:15" ht="20.100000000000001" customHeight="1">
      <c r="A22" s="381">
        <v>811011100154079</v>
      </c>
      <c r="B22" s="272" t="str">
        <f>CAZUL!P19</f>
        <v>Transferência bancária</v>
      </c>
      <c r="C22" s="273" t="str">
        <f>CAZUL!D19</f>
        <v>TARIFA BANCÁRIA</v>
      </c>
      <c r="D22" s="274" t="str">
        <f>CAZUL!N19</f>
        <v>11/04/2023</v>
      </c>
      <c r="E22" s="275" t="str">
        <f>INICIO!B$5</f>
        <v>MIRACATU/SP</v>
      </c>
      <c r="F22" s="276" t="str">
        <f>VLOOKUP(G22,FORNECEDOR!$A$1:$B$3000,2,FALSE)</f>
        <v>00.000.000/1409-53</v>
      </c>
      <c r="G22" s="277" t="str">
        <f>CAZUL!E19</f>
        <v>BANCO DO BRASIL</v>
      </c>
      <c r="H22" s="278" t="str">
        <f>VLOOKUP(O22,DESPESAS!A$1:D$2034,2,FALSE)</f>
        <v>04.07</v>
      </c>
      <c r="I22" s="278" t="str">
        <f>VLOOKUP(O22,DESPESAS!A$1:D$2034,3,FALSE)</f>
        <v>TARIFAS BANCARIAS</v>
      </c>
      <c r="J22" s="279">
        <f>CAZUL!F19</f>
        <v>0</v>
      </c>
      <c r="K22" s="280">
        <f>CAZUL!G19</f>
        <v>-11.5</v>
      </c>
      <c r="L22" s="279">
        <f>CAZUL!H19</f>
        <v>0</v>
      </c>
      <c r="M22" s="272" t="s">
        <v>1266</v>
      </c>
      <c r="N22" s="281"/>
      <c r="O22" s="297" t="str">
        <f>CAZUL!C19</f>
        <v>TARIFAS BANCÁRIAS</v>
      </c>
    </row>
    <row r="23" spans="1:15" ht="20.100000000000001" customHeight="1">
      <c r="A23" s="381">
        <v>551523000051823</v>
      </c>
      <c r="B23" s="272" t="str">
        <f>CAZUL!P20</f>
        <v>Transferência bancária</v>
      </c>
      <c r="C23" s="273" t="str">
        <f>CAZUL!D20</f>
        <v>RATEIO COMP. 04/2023 - PARCELA 01/02</v>
      </c>
      <c r="D23" s="274">
        <f>CAZUL!N20</f>
        <v>45027</v>
      </c>
      <c r="E23" s="275" t="s">
        <v>1590</v>
      </c>
      <c r="F23" s="276" t="str">
        <f>VLOOKUP(G23,FORNECEDOR!$A$1:$B$3000,2,FALSE)</f>
        <v>12.955.134/0001-45</v>
      </c>
      <c r="G23" s="277" t="str">
        <f>CAZUL!E20</f>
        <v>INSTITUTO DIVA ALVES DO BRASIL</v>
      </c>
      <c r="H23" s="278" t="str">
        <f>VLOOKUP(O23,DESPESAS!A$1:D$2034,2,FALSE)</f>
        <v>04.09</v>
      </c>
      <c r="I23" s="278" t="str">
        <f>VLOOKUP(O23,DESPESAS!A$1:D$2034,3,FALSE)</f>
        <v>RATEIO ADMINISTRATIVO CONF. ITEM 1.22.22 PROPOSTA ORÇAMENTÁRIA</v>
      </c>
      <c r="J23" s="279">
        <f>CAZUL!F20</f>
        <v>20933.84</v>
      </c>
      <c r="K23" s="280">
        <f>CAZUL!G20</f>
        <v>0</v>
      </c>
      <c r="L23" s="279">
        <f>CAZUL!H20</f>
        <v>20933.84</v>
      </c>
      <c r="M23" s="272" t="s">
        <v>1591</v>
      </c>
      <c r="N23" s="281"/>
      <c r="O23" s="297" t="str">
        <f>CAZUL!C20</f>
        <v>RATEIO</v>
      </c>
    </row>
    <row r="24" spans="1:15" ht="20.100000000000001" customHeight="1">
      <c r="A24" s="381">
        <v>41301</v>
      </c>
      <c r="B24" s="272" t="str">
        <f>CAZUL!P21</f>
        <v>Transferência bancária</v>
      </c>
      <c r="C24" s="273" t="str">
        <f>CAZUL!D21</f>
        <v>NF 49664 / NF-e:49664</v>
      </c>
      <c r="D24" s="274" t="str">
        <f>CAZUL!N21</f>
        <v>13/04/2023</v>
      </c>
      <c r="E24" s="275" t="str">
        <f>INICIO!B$5</f>
        <v>MIRACATU/SP</v>
      </c>
      <c r="F24" s="276" t="str">
        <f>VLOOKUP(G24,FORNECEDOR!$A$1:$B$3000,2,FALSE)</f>
        <v>19.349.009/0001-30</v>
      </c>
      <c r="G24" s="277" t="str">
        <f>CAZUL!E21</f>
        <v>BD DISTRIBUIDORA DE MEDICAMENTOS E MAT. HOSP. LTDA</v>
      </c>
      <c r="H24" s="278" t="str">
        <f>VLOOKUP(O24,DESPESAS!A$1:D$2034,2,FALSE)</f>
        <v>02.01</v>
      </c>
      <c r="I24" s="278" t="str">
        <f>VLOOKUP(O24,DESPESAS!A$1:D$2034,3,FALSE)</f>
        <v>MEDICAMENTOS</v>
      </c>
      <c r="J24" s="279">
        <f>CAZUL!F21</f>
        <v>0</v>
      </c>
      <c r="K24" s="280">
        <f>CAZUL!G21</f>
        <v>-4071.04</v>
      </c>
      <c r="L24" s="279">
        <f>CAZUL!H21</f>
        <v>-4071.04</v>
      </c>
      <c r="M24" s="272" t="s">
        <v>1266</v>
      </c>
      <c r="N24" s="281"/>
      <c r="O24" s="297" t="str">
        <f>CAZUL!C21</f>
        <v>MEDICAMENTOS</v>
      </c>
    </row>
    <row r="25" spans="1:15" ht="20.100000000000001" customHeight="1">
      <c r="A25" s="381">
        <v>552521000021762</v>
      </c>
      <c r="B25" s="272" t="str">
        <f>CAZUL!P22</f>
        <v>Transferência bancária</v>
      </c>
      <c r="C25" s="273" t="str">
        <f>CAZUL!D22</f>
        <v>NF 267</v>
      </c>
      <c r="D25" s="274" t="str">
        <f>CAZUL!N22</f>
        <v>14/04/2023</v>
      </c>
      <c r="E25" s="275" t="str">
        <f>INICIO!B$5</f>
        <v>MIRACATU/SP</v>
      </c>
      <c r="F25" s="276" t="str">
        <f>VLOOKUP(G25,FORNECEDOR!$A$1:$B$3000,2,FALSE)</f>
        <v>45.238.303/0001-85</v>
      </c>
      <c r="G25" s="277" t="str">
        <f>CAZUL!E22</f>
        <v>RL - DISTRIBUICAO HOSPITALAR</v>
      </c>
      <c r="H25" s="278" t="str">
        <f>VLOOKUP(O25,DESPESAS!A$1:D$2034,2,FALSE)</f>
        <v>02.01</v>
      </c>
      <c r="I25" s="278" t="str">
        <f>VLOOKUP(O25,DESPESAS!A$1:D$2034,3,FALSE)</f>
        <v>MEDICAMENTOS</v>
      </c>
      <c r="J25" s="279">
        <f>CAZUL!F22</f>
        <v>0</v>
      </c>
      <c r="K25" s="280">
        <f>CAZUL!G22</f>
        <v>-1680</v>
      </c>
      <c r="L25" s="279">
        <f>CAZUL!H22</f>
        <v>-1680</v>
      </c>
      <c r="M25" s="272" t="s">
        <v>1266</v>
      </c>
      <c r="N25" s="281"/>
      <c r="O25" s="297" t="str">
        <f>CAZUL!C22</f>
        <v>MEDICAMENTOS</v>
      </c>
    </row>
    <row r="26" spans="1:15" ht="20.100000000000001" customHeight="1">
      <c r="A26" s="381">
        <v>41401</v>
      </c>
      <c r="B26" s="272" t="str">
        <f>CAZUL!P23</f>
        <v>Transferência bancária</v>
      </c>
      <c r="C26" s="273" t="str">
        <f>CAZUL!D23</f>
        <v>NF 3302</v>
      </c>
      <c r="D26" s="274" t="str">
        <f>CAZUL!N23</f>
        <v>14/04/2023</v>
      </c>
      <c r="E26" s="275" t="str">
        <f>INICIO!B$5</f>
        <v>MIRACATU/SP</v>
      </c>
      <c r="F26" s="276" t="str">
        <f>VLOOKUP(G26,FORNECEDOR!$A$1:$B$3000,2,FALSE)</f>
        <v>EDIGE HOSPITALAR</v>
      </c>
      <c r="G26" s="277" t="str">
        <f>CAZUL!E23</f>
        <v>EDIGE HOSPITALAR</v>
      </c>
      <c r="H26" s="278" t="str">
        <f>VLOOKUP(O26,DESPESAS!A$1:D$2034,2,FALSE)</f>
        <v>02.01</v>
      </c>
      <c r="I26" s="278" t="str">
        <f>VLOOKUP(O26,DESPESAS!A$1:D$2034,3,FALSE)</f>
        <v>MEDICAMENTOS</v>
      </c>
      <c r="J26" s="279">
        <f>CAZUL!F23</f>
        <v>0</v>
      </c>
      <c r="K26" s="280">
        <f>CAZUL!G23</f>
        <v>-2185.6</v>
      </c>
      <c r="L26" s="279">
        <f>CAZUL!H23</f>
        <v>-3865.6</v>
      </c>
      <c r="M26" s="272" t="s">
        <v>1266</v>
      </c>
      <c r="N26" s="281"/>
      <c r="O26" s="297" t="str">
        <f>CAZUL!C23</f>
        <v>MEDICAMENTOS</v>
      </c>
    </row>
    <row r="27" spans="1:15" ht="20.100000000000001" customHeight="1">
      <c r="A27" s="381">
        <v>41402</v>
      </c>
      <c r="B27" s="272" t="str">
        <f>CAZUL!P24</f>
        <v>Transferência bancária</v>
      </c>
      <c r="C27" s="273" t="str">
        <f>CAZUL!D24</f>
        <v>NF 422</v>
      </c>
      <c r="D27" s="274" t="str">
        <f>CAZUL!N24</f>
        <v>14/04/2023</v>
      </c>
      <c r="E27" s="275" t="str">
        <f>INICIO!B$5</f>
        <v>MIRACATU/SP</v>
      </c>
      <c r="F27" s="276" t="str">
        <f>VLOOKUP(G27,FORNECEDOR!$A$1:$B$3000,2,FALSE)</f>
        <v>43.943.206/0001-68</v>
      </c>
      <c r="G27" s="277" t="str">
        <f>CAZUL!E24</f>
        <v>AUREAMED COMERCIO ATACADISTA DE PRODUTOS PARA SAUDE</v>
      </c>
      <c r="H27" s="278" t="str">
        <f>VLOOKUP(O27,DESPESAS!A$1:D$2034,2,FALSE)</f>
        <v>02.02</v>
      </c>
      <c r="I27" s="278" t="str">
        <f>VLOOKUP(O27,DESPESAS!A$1:D$2034,3,FALSE)</f>
        <v>MATERIAIS DE CONSUMO</v>
      </c>
      <c r="J27" s="279">
        <f>CAZUL!F24</f>
        <v>0</v>
      </c>
      <c r="K27" s="280">
        <f>CAZUL!G24</f>
        <v>-2388</v>
      </c>
      <c r="L27" s="279">
        <f>CAZUL!H24</f>
        <v>-6253.6</v>
      </c>
      <c r="M27" s="272" t="s">
        <v>1266</v>
      </c>
      <c r="N27" s="281"/>
      <c r="O27" s="297" t="str">
        <f>CAZUL!C24</f>
        <v>MATERIAL HOSPITALAR</v>
      </c>
    </row>
    <row r="28" spans="1:15" ht="20.100000000000001" customHeight="1">
      <c r="A28" s="381">
        <v>41403</v>
      </c>
      <c r="B28" s="272" t="str">
        <f>CAZUL!P25</f>
        <v>Transferência bancária</v>
      </c>
      <c r="C28" s="273" t="str">
        <f>CAZUL!D25</f>
        <v>NF 16261</v>
      </c>
      <c r="D28" s="274" t="str">
        <f>CAZUL!N25</f>
        <v>14/04/2023</v>
      </c>
      <c r="E28" s="275" t="str">
        <f>INICIO!B$5</f>
        <v>MIRACATU/SP</v>
      </c>
      <c r="F28" s="276" t="str">
        <f>VLOOKUP(G28,FORNECEDOR!$A$1:$B$3000,2,FALSE)</f>
        <v>09.034.672/0001-92</v>
      </c>
      <c r="G28" s="277" t="str">
        <f>CAZUL!E25</f>
        <v>MAEVE PRODUTOS HOSPITALARES LTDA</v>
      </c>
      <c r="H28" s="278" t="str">
        <f>VLOOKUP(O28,DESPESAS!A$1:D$2034,2,FALSE)</f>
        <v>02.01</v>
      </c>
      <c r="I28" s="278" t="str">
        <f>VLOOKUP(O28,DESPESAS!A$1:D$2034,3,FALSE)</f>
        <v>MEDICAMENTOS</v>
      </c>
      <c r="J28" s="279">
        <f>CAZUL!F25</f>
        <v>0</v>
      </c>
      <c r="K28" s="280">
        <f>CAZUL!G25</f>
        <v>-2753.8</v>
      </c>
      <c r="L28" s="279">
        <f>CAZUL!H25</f>
        <v>-9007.4</v>
      </c>
      <c r="M28" s="272" t="s">
        <v>1266</v>
      </c>
      <c r="N28" s="281"/>
      <c r="O28" s="297" t="str">
        <f>CAZUL!C25</f>
        <v>MEDICAMENTOS</v>
      </c>
    </row>
    <row r="29" spans="1:15" ht="20.100000000000001" customHeight="1">
      <c r="A29" s="381">
        <v>811041100164648</v>
      </c>
      <c r="B29" s="272" t="str">
        <f>CAZUL!P26</f>
        <v>Transferência bancária</v>
      </c>
      <c r="C29" s="273" t="str">
        <f>CAZUL!D26</f>
        <v>TARIFA BANCÁRIA</v>
      </c>
      <c r="D29" s="274" t="str">
        <f>CAZUL!N26</f>
        <v>14/04/2023</v>
      </c>
      <c r="E29" s="275" t="str">
        <f>INICIO!B$5</f>
        <v>MIRACATU/SP</v>
      </c>
      <c r="F29" s="276" t="str">
        <f>VLOOKUP(G29,FORNECEDOR!$A$1:$B$3000,2,FALSE)</f>
        <v>00.000.000/1409-53</v>
      </c>
      <c r="G29" s="277" t="str">
        <f>CAZUL!E26</f>
        <v>BANCO DO BRASIL</v>
      </c>
      <c r="H29" s="278" t="str">
        <f>VLOOKUP(O29,DESPESAS!A$1:D$2034,2,FALSE)</f>
        <v>04.07</v>
      </c>
      <c r="I29" s="278" t="str">
        <f>VLOOKUP(O29,DESPESAS!A$1:D$2034,3,FALSE)</f>
        <v>TARIFAS BANCARIAS</v>
      </c>
      <c r="J29" s="279">
        <f>CAZUL!F26</f>
        <v>0</v>
      </c>
      <c r="K29" s="280">
        <f>CAZUL!G26</f>
        <v>-11.5</v>
      </c>
      <c r="L29" s="279">
        <f>CAZUL!H26</f>
        <v>23</v>
      </c>
      <c r="M29" s="272" t="s">
        <v>1266</v>
      </c>
      <c r="N29" s="281"/>
      <c r="O29" s="297" t="str">
        <f>CAZUL!C26</f>
        <v>TARIFAS BANCÁRIAS</v>
      </c>
    </row>
    <row r="30" spans="1:15" ht="20.100000000000001" customHeight="1">
      <c r="A30" s="381">
        <v>811041100164649</v>
      </c>
      <c r="B30" s="272" t="str">
        <f>CAZUL!P27</f>
        <v>Transferência bancária</v>
      </c>
      <c r="C30" s="273" t="str">
        <f>CAZUL!D27</f>
        <v>TARIFA BANCÁRIA</v>
      </c>
      <c r="D30" s="274" t="str">
        <f>CAZUL!N27</f>
        <v>14/04/2023</v>
      </c>
      <c r="E30" s="275" t="str">
        <f>INICIO!B$5</f>
        <v>MIRACATU/SP</v>
      </c>
      <c r="F30" s="276" t="str">
        <f>VLOOKUP(G30,FORNECEDOR!$A$1:$B$3000,2,FALSE)</f>
        <v>00.000.000/1409-53</v>
      </c>
      <c r="G30" s="277" t="str">
        <f>CAZUL!E27</f>
        <v>BANCO DO BRASIL</v>
      </c>
      <c r="H30" s="278" t="str">
        <f>VLOOKUP(O30,DESPESAS!A$1:D$2034,2,FALSE)</f>
        <v>04.07</v>
      </c>
      <c r="I30" s="278" t="str">
        <f>VLOOKUP(O30,DESPESAS!A$1:D$2034,3,FALSE)</f>
        <v>TARIFAS BANCARIAS</v>
      </c>
      <c r="J30" s="279">
        <f>CAZUL!F27</f>
        <v>0</v>
      </c>
      <c r="K30" s="280">
        <f>CAZUL!G27</f>
        <v>-11.5</v>
      </c>
      <c r="L30" s="279">
        <f>CAZUL!H27</f>
        <v>11.5</v>
      </c>
      <c r="M30" s="272" t="s">
        <v>1266</v>
      </c>
      <c r="N30" s="281"/>
      <c r="O30" s="297" t="str">
        <f>CAZUL!C27</f>
        <v>TARIFAS BANCÁRIAS</v>
      </c>
    </row>
    <row r="31" spans="1:15" ht="20.100000000000001" customHeight="1">
      <c r="A31" s="381">
        <v>811041100164650</v>
      </c>
      <c r="B31" s="272" t="str">
        <f>CAZUL!P28</f>
        <v>Transferência bancária</v>
      </c>
      <c r="C31" s="273" t="str">
        <f>CAZUL!D28</f>
        <v>TARIFA BANCÁRIA</v>
      </c>
      <c r="D31" s="274" t="str">
        <f>CAZUL!N28</f>
        <v>14/04/2023</v>
      </c>
      <c r="E31" s="275" t="str">
        <f>INICIO!B$5</f>
        <v>MIRACATU/SP</v>
      </c>
      <c r="F31" s="276" t="str">
        <f>VLOOKUP(G31,FORNECEDOR!$A$1:$B$3000,2,FALSE)</f>
        <v>00.000.000/1409-53</v>
      </c>
      <c r="G31" s="277" t="str">
        <f>CAZUL!E28</f>
        <v>BANCO DO BRASIL</v>
      </c>
      <c r="H31" s="278" t="str">
        <f>VLOOKUP(O31,DESPESAS!A$1:D$2034,2,FALSE)</f>
        <v>04.07</v>
      </c>
      <c r="I31" s="278" t="str">
        <f>VLOOKUP(O31,DESPESAS!A$1:D$2034,3,FALSE)</f>
        <v>TARIFAS BANCARIAS</v>
      </c>
      <c r="J31" s="279">
        <f>CAZUL!F28</f>
        <v>0</v>
      </c>
      <c r="K31" s="280">
        <f>CAZUL!G28</f>
        <v>-11.5</v>
      </c>
      <c r="L31" s="279">
        <f>CAZUL!H28</f>
        <v>0</v>
      </c>
      <c r="M31" s="272" t="s">
        <v>1266</v>
      </c>
      <c r="N31" s="281"/>
      <c r="O31" s="297" t="str">
        <f>CAZUL!C28</f>
        <v>TARIFAS BANCÁRIAS</v>
      </c>
    </row>
    <row r="32" spans="1:15" ht="20.100000000000001" customHeight="1">
      <c r="A32" s="381">
        <v>555122000007468</v>
      </c>
      <c r="B32" s="272" t="str">
        <f>CAZUL!P29</f>
        <v>Transferência bancária</v>
      </c>
      <c r="C32" s="273" t="str">
        <f>CAZUL!D29</f>
        <v>NF 310388</v>
      </c>
      <c r="D32" s="274" t="str">
        <f>CAZUL!N29</f>
        <v>17/04/2023</v>
      </c>
      <c r="E32" s="275" t="str">
        <f>INICIO!B$5</f>
        <v>MIRACATU/SP</v>
      </c>
      <c r="F32" s="276" t="str">
        <f>VLOOKUP(G32,FORNECEDOR!$A$1:$B$3000,2,FALSE)</f>
        <v>02.520.829/0001-40</v>
      </c>
      <c r="G32" s="277" t="str">
        <f>CAZUL!E29</f>
        <v>DIMASTER</v>
      </c>
      <c r="H32" s="278" t="str">
        <f>VLOOKUP(O32,DESPESAS!A$1:D$2034,2,FALSE)</f>
        <v>02.01</v>
      </c>
      <c r="I32" s="278" t="str">
        <f>VLOOKUP(O32,DESPESAS!A$1:D$2034,3,FALSE)</f>
        <v>MEDICAMENTOS</v>
      </c>
      <c r="J32" s="279">
        <f>CAZUL!F29</f>
        <v>0</v>
      </c>
      <c r="K32" s="280">
        <f>CAZUL!G29</f>
        <v>-2379.36</v>
      </c>
      <c r="L32" s="279">
        <f>CAZUL!H29</f>
        <v>-2379.36</v>
      </c>
      <c r="M32" s="272" t="s">
        <v>1266</v>
      </c>
      <c r="N32" s="281"/>
      <c r="O32" s="297" t="str">
        <f>CAZUL!C29</f>
        <v>MEDICAMENTOS</v>
      </c>
    </row>
    <row r="33" spans="1:15" ht="20.100000000000001" customHeight="1">
      <c r="A33" s="381">
        <v>555122000007468</v>
      </c>
      <c r="B33" s="272" t="str">
        <f>CAZUL!P30</f>
        <v>Transferência bancária</v>
      </c>
      <c r="C33" s="273" t="str">
        <f>CAZUL!D30</f>
        <v>NF 310389</v>
      </c>
      <c r="D33" s="274" t="str">
        <f>CAZUL!N30</f>
        <v>17/04/2023</v>
      </c>
      <c r="E33" s="275" t="str">
        <f>INICIO!B$5</f>
        <v>MIRACATU/SP</v>
      </c>
      <c r="F33" s="276" t="str">
        <f>VLOOKUP(G33,FORNECEDOR!$A$1:$B$3000,2,FALSE)</f>
        <v>02.520.829/0001-40</v>
      </c>
      <c r="G33" s="277" t="str">
        <f>CAZUL!E30</f>
        <v>DIMASTER</v>
      </c>
      <c r="H33" s="278" t="str">
        <f>VLOOKUP(O33,DESPESAS!A$1:D$2034,2,FALSE)</f>
        <v>02.02</v>
      </c>
      <c r="I33" s="278" t="str">
        <f>VLOOKUP(O33,DESPESAS!A$1:D$2034,3,FALSE)</f>
        <v>MATERIAIS DE CONSUMO</v>
      </c>
      <c r="J33" s="279">
        <f>CAZUL!F30</f>
        <v>0</v>
      </c>
      <c r="K33" s="280">
        <f>CAZUL!G30</f>
        <v>-1574.56</v>
      </c>
      <c r="L33" s="279">
        <f>CAZUL!H30</f>
        <v>-3953.92</v>
      </c>
      <c r="M33" s="272" t="s">
        <v>1266</v>
      </c>
      <c r="N33" s="281"/>
      <c r="O33" s="297" t="str">
        <f>CAZUL!C30</f>
        <v>MATERIAL HOSPITALAR</v>
      </c>
    </row>
    <row r="34" spans="1:15" ht="20.100000000000001" customHeight="1">
      <c r="A34" s="381">
        <v>551242000117116</v>
      </c>
      <c r="B34" s="272" t="str">
        <f>CAZUL!P31</f>
        <v>Boleto bancário</v>
      </c>
      <c r="C34" s="273" t="str">
        <f>CAZUL!D31</f>
        <v>NF 427</v>
      </c>
      <c r="D34" s="274" t="str">
        <f>CAZUL!N31</f>
        <v>18/04/2023</v>
      </c>
      <c r="E34" s="275" t="str">
        <f>INICIO!B$5</f>
        <v>MIRACATU/SP</v>
      </c>
      <c r="F34" s="276" t="str">
        <f>VLOOKUP(G34,FORNECEDOR!$A$1:$B$3000,2,FALSE)</f>
        <v>14.115.388/0001-80</v>
      </c>
      <c r="G34" s="277" t="str">
        <f>CAZUL!E31</f>
        <v>ELLO DISTRIBUICAO LTDA MATRIZ</v>
      </c>
      <c r="H34" s="278" t="str">
        <f>VLOOKUP(O34,DESPESAS!A$1:D$2034,2,FALSE)</f>
        <v>02.02</v>
      </c>
      <c r="I34" s="278" t="str">
        <f>VLOOKUP(O34,DESPESAS!A$1:D$2034,3,FALSE)</f>
        <v>MATERIAIS DE CONSUMO</v>
      </c>
      <c r="J34" s="279">
        <f>CAZUL!F31</f>
        <v>0</v>
      </c>
      <c r="K34" s="280">
        <f>CAZUL!G31</f>
        <v>-2154.5</v>
      </c>
      <c r="L34" s="279">
        <f>CAZUL!H31</f>
        <v>-2154.5</v>
      </c>
      <c r="M34" s="272" t="s">
        <v>1266</v>
      </c>
      <c r="N34" s="281"/>
      <c r="O34" s="297" t="str">
        <f>CAZUL!C31</f>
        <v>MATERIAL HOSPITALAR</v>
      </c>
    </row>
    <row r="35" spans="1:15" ht="20.100000000000001" customHeight="1">
      <c r="A35" s="381">
        <v>551242000117116</v>
      </c>
      <c r="B35" s="272" t="str">
        <f>CAZUL!P32</f>
        <v>Boleto bancário</v>
      </c>
      <c r="C35" s="273" t="str">
        <f>CAZUL!D32</f>
        <v>NF 425</v>
      </c>
      <c r="D35" s="274" t="str">
        <f>CAZUL!N32</f>
        <v>18/04/2023</v>
      </c>
      <c r="E35" s="275" t="str">
        <f>INICIO!B$5</f>
        <v>MIRACATU/SP</v>
      </c>
      <c r="F35" s="276" t="str">
        <f>VLOOKUP(G35,FORNECEDOR!$A$1:$B$3000,2,FALSE)</f>
        <v>14.115.388/0001-80</v>
      </c>
      <c r="G35" s="277" t="str">
        <f>CAZUL!E32</f>
        <v>ELLO DISTRIBUICAO LTDA MATRIZ</v>
      </c>
      <c r="H35" s="278" t="str">
        <f>VLOOKUP(O35,DESPESAS!A$1:D$2034,2,FALSE)</f>
        <v>02.01</v>
      </c>
      <c r="I35" s="278" t="str">
        <f>VLOOKUP(O35,DESPESAS!A$1:D$2034,3,FALSE)</f>
        <v>MEDICAMENTOS</v>
      </c>
      <c r="J35" s="279">
        <f>CAZUL!F32</f>
        <v>0</v>
      </c>
      <c r="K35" s="280">
        <f>CAZUL!G32</f>
        <v>-4234</v>
      </c>
      <c r="L35" s="279">
        <f>CAZUL!H32</f>
        <v>-6388.5</v>
      </c>
      <c r="M35" s="272" t="s">
        <v>1266</v>
      </c>
      <c r="N35" s="281"/>
      <c r="O35" s="297" t="str">
        <f>CAZUL!C32</f>
        <v>MEDICAMENTOS</v>
      </c>
    </row>
    <row r="36" spans="1:15" ht="20.100000000000001" customHeight="1">
      <c r="A36" s="381">
        <v>550386000125598</v>
      </c>
      <c r="B36" s="272" t="str">
        <f>CAZUL!P33</f>
        <v>Transferência bancária</v>
      </c>
      <c r="C36" s="273" t="str">
        <f>CAZUL!D33</f>
        <v>NF 2567559</v>
      </c>
      <c r="D36" s="274" t="str">
        <f>CAZUL!N33</f>
        <v>18/04/2023</v>
      </c>
      <c r="E36" s="275" t="str">
        <f>INICIO!B$5</f>
        <v>MIRACATU/SP</v>
      </c>
      <c r="F36" s="276" t="str">
        <f>VLOOKUP(G36,FORNECEDOR!$A$1:$B$3000,2,FALSE)</f>
        <v>04.728.183/0001-17</v>
      </c>
      <c r="G36" s="277" t="str">
        <f>CAZUL!E33</f>
        <v>CVS COMERCIO DE ALIMENTOS E SERVICOS DE CARTOES LTDA</v>
      </c>
      <c r="H36" s="278" t="str">
        <f>VLOOKUP(O36,DESPESAS!A$1:D$2034,2,FALSE)</f>
        <v>03.01</v>
      </c>
      <c r="I36" s="278" t="str">
        <f>VLOOKUP(O36,DESPESAS!A$1:D$2034,3,FALSE)</f>
        <v>ALIMENTAÇAO</v>
      </c>
      <c r="J36" s="279">
        <f>CAZUL!F33</f>
        <v>0</v>
      </c>
      <c r="K36" s="280">
        <f>CAZUL!G33</f>
        <v>-12371</v>
      </c>
      <c r="L36" s="279">
        <f>CAZUL!H33</f>
        <v>-18759.5</v>
      </c>
      <c r="M36" s="272" t="s">
        <v>1266</v>
      </c>
      <c r="N36" s="281"/>
      <c r="O36" s="297" t="str">
        <f>CAZUL!C33</f>
        <v>LANCHES E REFEIÇOES</v>
      </c>
    </row>
    <row r="37" spans="1:15" ht="20.100000000000001" customHeight="1">
      <c r="A37" s="381">
        <v>41801</v>
      </c>
      <c r="B37" s="272" t="str">
        <f>CAZUL!P34</f>
        <v>Transferência bancária</v>
      </c>
      <c r="C37" s="273" t="str">
        <f>CAZUL!D34</f>
        <v>NF 38157</v>
      </c>
      <c r="D37" s="274" t="str">
        <f>CAZUL!N34</f>
        <v>18/04/2023</v>
      </c>
      <c r="E37" s="275" t="str">
        <f>INICIO!B$5</f>
        <v>MIRACATU/SP</v>
      </c>
      <c r="F37" s="276" t="str">
        <f>VLOOKUP(G37,FORNECEDOR!$A$1:$B$3000,2,FALSE)</f>
        <v>08.774.906/0001-75</v>
      </c>
      <c r="G37" s="277" t="str">
        <f>CAZUL!E34</f>
        <v>HOSPDROGAS COMERCIAL LTDA</v>
      </c>
      <c r="H37" s="278" t="str">
        <f>VLOOKUP(O37,DESPESAS!A$1:D$2034,2,FALSE)</f>
        <v>02.02</v>
      </c>
      <c r="I37" s="278" t="str">
        <f>VLOOKUP(O37,DESPESAS!A$1:D$2034,3,FALSE)</f>
        <v>MATERIAIS DE CONSUMO</v>
      </c>
      <c r="J37" s="279">
        <f>CAZUL!F34</f>
        <v>0</v>
      </c>
      <c r="K37" s="280">
        <f>CAZUL!G34</f>
        <v>-180.96</v>
      </c>
      <c r="L37" s="279">
        <f>CAZUL!H34</f>
        <v>-18940.46</v>
      </c>
      <c r="M37" s="272" t="s">
        <v>1266</v>
      </c>
      <c r="N37" s="281"/>
      <c r="O37" s="297" t="str">
        <f>CAZUL!C34</f>
        <v>MATERIAL HOSPITALAR</v>
      </c>
    </row>
    <row r="38" spans="1:15" ht="20.100000000000001" customHeight="1">
      <c r="A38" s="381">
        <v>41802</v>
      </c>
      <c r="B38" s="272" t="str">
        <f>CAZUL!P35</f>
        <v>Transferência bancária</v>
      </c>
      <c r="C38" s="273" t="str">
        <f>CAZUL!D35</f>
        <v>NF 38159</v>
      </c>
      <c r="D38" s="274" t="str">
        <f>CAZUL!N35</f>
        <v>18/04/2023</v>
      </c>
      <c r="E38" s="275" t="str">
        <f>INICIO!B$5</f>
        <v>MIRACATU/SP</v>
      </c>
      <c r="F38" s="276" t="str">
        <f>VLOOKUP(G38,FORNECEDOR!$A$1:$B$3000,2,FALSE)</f>
        <v>08.774.906/0001-75</v>
      </c>
      <c r="G38" s="277" t="str">
        <f>CAZUL!E35</f>
        <v>HOSPDROGAS COMERCIAL LTDA</v>
      </c>
      <c r="H38" s="278" t="str">
        <f>VLOOKUP(O38,DESPESAS!A$1:D$2034,2,FALSE)</f>
        <v>02.01</v>
      </c>
      <c r="I38" s="278" t="str">
        <f>VLOOKUP(O38,DESPESAS!A$1:D$2034,3,FALSE)</f>
        <v>MEDICAMENTOS</v>
      </c>
      <c r="J38" s="279">
        <f>CAZUL!F35</f>
        <v>0</v>
      </c>
      <c r="K38" s="280">
        <f>CAZUL!G35</f>
        <v>-3187.84</v>
      </c>
      <c r="L38" s="279">
        <f>CAZUL!H35</f>
        <v>-22128.3</v>
      </c>
      <c r="M38" s="272" t="s">
        <v>1266</v>
      </c>
      <c r="N38" s="281"/>
      <c r="O38" s="297" t="str">
        <f>CAZUL!C35</f>
        <v>MEDICAMENTOS</v>
      </c>
    </row>
    <row r="39" spans="1:15" ht="20.100000000000001" customHeight="1">
      <c r="A39" s="381">
        <v>551912000036274</v>
      </c>
      <c r="B39" s="272" t="str">
        <f>CAZUL!P36</f>
        <v>Transferência bancária</v>
      </c>
      <c r="C39" s="273" t="str">
        <f>CAZUL!D36</f>
        <v>AGUARDANDO NF</v>
      </c>
      <c r="D39" s="274" t="str">
        <f>CAZUL!N36</f>
        <v>18/04/2023</v>
      </c>
      <c r="E39" s="275" t="str">
        <f>INICIO!B$5</f>
        <v>MIRACATU/SP</v>
      </c>
      <c r="F39" s="276" t="str">
        <f>VLOOKUP(G39,FORNECEDOR!$A$1:$B$3000,2,FALSE)</f>
        <v>60.665.981/0009-75</v>
      </c>
      <c r="G39" s="277" t="str">
        <f>CAZUL!E36</f>
        <v>UNIAO QUIMICA FARMACEUTICA NACIONAL S A</v>
      </c>
      <c r="H39" s="278" t="str">
        <f>VLOOKUP(O39,DESPESAS!A$1:D$2034,2,FALSE)</f>
        <v>02.01</v>
      </c>
      <c r="I39" s="278" t="str">
        <f>VLOOKUP(O39,DESPESAS!A$1:D$2034,3,FALSE)</f>
        <v>MEDICAMENTOS</v>
      </c>
      <c r="J39" s="279">
        <f>CAZUL!F36</f>
        <v>0</v>
      </c>
      <c r="K39" s="280">
        <f>CAZUL!G36</f>
        <v>-4140</v>
      </c>
      <c r="L39" s="279">
        <f>CAZUL!H36</f>
        <v>-26268.3</v>
      </c>
      <c r="M39" s="272" t="s">
        <v>1266</v>
      </c>
      <c r="N39" s="281"/>
      <c r="O39" s="297" t="str">
        <f>CAZUL!C36</f>
        <v>MEDICAMENTOS</v>
      </c>
    </row>
    <row r="40" spans="1:15" ht="20.100000000000001" customHeight="1">
      <c r="A40" s="381">
        <v>557003000007631</v>
      </c>
      <c r="B40" s="272" t="str">
        <f>CAZUL!P37</f>
        <v>Transferência bancária</v>
      </c>
      <c r="C40" s="273" t="str">
        <f>CAZUL!D37</f>
        <v>NF 47938</v>
      </c>
      <c r="D40" s="274" t="str">
        <f>CAZUL!N37</f>
        <v>18/04/2023</v>
      </c>
      <c r="E40" s="275" t="str">
        <f>INICIO!B$5</f>
        <v>MIRACATU/SP</v>
      </c>
      <c r="F40" s="276" t="str">
        <f>VLOOKUP(G40,FORNECEDOR!$A$1:$B$3000,2,FALSE)</f>
        <v>14.839.018/0001-96</v>
      </c>
      <c r="G40" s="277" t="str">
        <f>CAZUL!E37</f>
        <v>TRILHA TECNOLOGIA LTDA</v>
      </c>
      <c r="H40" s="278" t="str">
        <f>VLOOKUP(O40,DESPESAS!A$1:D$2034,2,FALSE)</f>
        <v>02.07</v>
      </c>
      <c r="I40" s="278" t="str">
        <f>VLOOKUP(O40,DESPESAS!A$1:D$2034,3,FALSE)</f>
        <v>MATERIAIS DE ESCRITORIO</v>
      </c>
      <c r="J40" s="279">
        <f>CAZUL!F37</f>
        <v>0</v>
      </c>
      <c r="K40" s="280">
        <f>CAZUL!G37</f>
        <v>-181.94</v>
      </c>
      <c r="L40" s="279">
        <f>CAZUL!H37</f>
        <v>-26450.240000000002</v>
      </c>
      <c r="M40" s="272" t="s">
        <v>1266</v>
      </c>
      <c r="N40" s="281"/>
      <c r="O40" s="297" t="str">
        <f>CAZUL!C37</f>
        <v>MATERIAIS DE ESCRITORIO</v>
      </c>
    </row>
    <row r="41" spans="1:15" ht="20.100000000000001" customHeight="1">
      <c r="A41" s="381">
        <v>871081200081335</v>
      </c>
      <c r="B41" s="272" t="str">
        <f>CAZUL!P38</f>
        <v>Transferência bancária</v>
      </c>
      <c r="C41" s="273" t="str">
        <f>CAZUL!D38</f>
        <v>TARIFA BANCÁRIA</v>
      </c>
      <c r="D41" s="274" t="str">
        <f>CAZUL!N38</f>
        <v>18/04/2023</v>
      </c>
      <c r="E41" s="275" t="str">
        <f>INICIO!B$5</f>
        <v>MIRACATU/SP</v>
      </c>
      <c r="F41" s="276" t="str">
        <f>VLOOKUP(G41,FORNECEDOR!$A$1:$B$3000,2,FALSE)</f>
        <v>00.000.000/1409-53</v>
      </c>
      <c r="G41" s="277" t="str">
        <f>CAZUL!E38</f>
        <v>BANCO DO BRASIL</v>
      </c>
      <c r="H41" s="278" t="str">
        <f>VLOOKUP(O41,DESPESAS!A$1:D$2034,2,FALSE)</f>
        <v>04.07</v>
      </c>
      <c r="I41" s="278" t="str">
        <f>VLOOKUP(O41,DESPESAS!A$1:D$2034,3,FALSE)</f>
        <v>TARIFAS BANCARIAS</v>
      </c>
      <c r="J41" s="279">
        <f>CAZUL!F38</f>
        <v>0</v>
      </c>
      <c r="K41" s="280">
        <f>CAZUL!G38</f>
        <v>-11.79</v>
      </c>
      <c r="L41" s="279">
        <f>CAZUL!H38</f>
        <v>0</v>
      </c>
      <c r="M41" s="272" t="s">
        <v>1266</v>
      </c>
      <c r="N41" s="281"/>
      <c r="O41" s="297" t="str">
        <f>CAZUL!C38</f>
        <v>TARIFAS BANCÁRIAS</v>
      </c>
    </row>
    <row r="42" spans="1:15" ht="20.100000000000001" customHeight="1">
      <c r="A42" s="381">
        <v>41902</v>
      </c>
      <c r="B42" s="272" t="str">
        <f>CAZUL!P39</f>
        <v>Transferência bancária</v>
      </c>
      <c r="C42" s="273" t="str">
        <f>CAZUL!D39</f>
        <v>AGUARDANDO NF</v>
      </c>
      <c r="D42" s="274" t="str">
        <f>CAZUL!N39</f>
        <v>19/04/2023</v>
      </c>
      <c r="E42" s="275" t="str">
        <f>INICIO!B$5</f>
        <v>MIRACATU/SP</v>
      </c>
      <c r="F42" s="276" t="str">
        <f>VLOOKUP(G42,FORNECEDOR!$A$1:$B$3000,2,FALSE)</f>
        <v>11.588.752/0001-31</v>
      </c>
      <c r="G42" s="277" t="str">
        <f>CAZUL!E39</f>
        <v>IMPAKTO SISTEMAS DE LIMPEZA E DESCARTAVEIS LTDA</v>
      </c>
      <c r="H42" s="278" t="str">
        <f>VLOOKUP(O42,DESPESAS!A$1:D$2034,2,FALSE)</f>
        <v>02.06</v>
      </c>
      <c r="I42" s="278" t="str">
        <f>VLOOKUP(O42,DESPESAS!A$1:D$2034,3,FALSE)</f>
        <v>MATERIAIS DE LIMPEZA</v>
      </c>
      <c r="J42" s="279">
        <f>CAZUL!F39</f>
        <v>0</v>
      </c>
      <c r="K42" s="280">
        <f>CAZUL!G39</f>
        <v>-771</v>
      </c>
      <c r="L42" s="279">
        <f>CAZUL!H39</f>
        <v>-771</v>
      </c>
      <c r="M42" s="272" t="s">
        <v>1266</v>
      </c>
      <c r="N42" s="281"/>
      <c r="O42" s="297" t="str">
        <f>CAZUL!C39</f>
        <v>MATERIAIS DE LIMPEZA E HIGIENE</v>
      </c>
    </row>
    <row r="43" spans="1:15" ht="20.100000000000001" customHeight="1">
      <c r="A43" s="381">
        <v>41901</v>
      </c>
      <c r="B43" s="272" t="str">
        <f>CAZUL!P40</f>
        <v>Transferência bancária</v>
      </c>
      <c r="C43" s="273" t="str">
        <f>CAZUL!D40</f>
        <v>NF 454 / NF-e:454</v>
      </c>
      <c r="D43" s="274" t="str">
        <f>CAZUL!N40</f>
        <v>19/04/2023</v>
      </c>
      <c r="E43" s="275" t="str">
        <f>INICIO!B$5</f>
        <v>MIRACATU/SP</v>
      </c>
      <c r="F43" s="276" t="str">
        <f>VLOOKUP(G43,FORNECEDOR!$A$1:$B$3000,2,FALSE)</f>
        <v>16.418.138/0001-45</v>
      </c>
      <c r="G43" s="277" t="str">
        <f>CAZUL!E40</f>
        <v>EXIJAEPIS COM. DE PRODUTOS HOSPITALARES EPI LTDA</v>
      </c>
      <c r="H43" s="278" t="str">
        <f>VLOOKUP(O43,DESPESAS!A$1:D$2034,2,FALSE)</f>
        <v>02.07</v>
      </c>
      <c r="I43" s="278" t="str">
        <f>VLOOKUP(O43,DESPESAS!A$1:D$2034,3,FALSE)</f>
        <v>MATERIAIS DE ESCRITORIO</v>
      </c>
      <c r="J43" s="279">
        <f>CAZUL!F40</f>
        <v>0</v>
      </c>
      <c r="K43" s="280">
        <f>CAZUL!G40</f>
        <v>-690</v>
      </c>
      <c r="L43" s="279">
        <f>CAZUL!H40</f>
        <v>-1461</v>
      </c>
      <c r="M43" s="272" t="s">
        <v>1266</v>
      </c>
      <c r="N43" s="281"/>
      <c r="O43" s="297" t="str">
        <f>CAZUL!C40</f>
        <v>MATERIAIS DE ESCRITORIO</v>
      </c>
    </row>
    <row r="44" spans="1:15" ht="20.100000000000001" customHeight="1">
      <c r="A44" s="381">
        <v>811091100179075</v>
      </c>
      <c r="B44" s="272" t="str">
        <f>CAZUL!P41</f>
        <v>Transferência bancária</v>
      </c>
      <c r="C44" s="273" t="str">
        <f>CAZUL!D41</f>
        <v>TARIFA BANCÁRIA</v>
      </c>
      <c r="D44" s="274" t="str">
        <f>CAZUL!N41</f>
        <v>19/04/2023</v>
      </c>
      <c r="E44" s="275" t="str">
        <f>INICIO!B$5</f>
        <v>MIRACATU/SP</v>
      </c>
      <c r="F44" s="276" t="str">
        <f>VLOOKUP(G44,FORNECEDOR!$A$1:$B$3000,2,FALSE)</f>
        <v>00.000.000/1409-53</v>
      </c>
      <c r="G44" s="277" t="str">
        <f>CAZUL!E41</f>
        <v>BANCO DO BRASIL</v>
      </c>
      <c r="H44" s="278" t="str">
        <f>VLOOKUP(O44,DESPESAS!A$1:D$2034,2,FALSE)</f>
        <v>04.07</v>
      </c>
      <c r="I44" s="278" t="str">
        <f>VLOOKUP(O44,DESPESAS!A$1:D$2034,3,FALSE)</f>
        <v>TARIFAS BANCARIAS</v>
      </c>
      <c r="J44" s="279">
        <f>CAZUL!F41</f>
        <v>0</v>
      </c>
      <c r="K44" s="280">
        <f>CAZUL!G41</f>
        <v>-11.5</v>
      </c>
      <c r="L44" s="279">
        <f>CAZUL!H41</f>
        <v>6.83</v>
      </c>
      <c r="M44" s="272" t="s">
        <v>1266</v>
      </c>
      <c r="N44" s="281"/>
      <c r="O44" s="297" t="str">
        <f>CAZUL!C41</f>
        <v>TARIFAS BANCÁRIAS</v>
      </c>
    </row>
    <row r="45" spans="1:15" ht="20.100000000000001" customHeight="1">
      <c r="A45" s="381">
        <v>871091200077632</v>
      </c>
      <c r="B45" s="272" t="str">
        <f>CAZUL!P42</f>
        <v>Transferência bancária</v>
      </c>
      <c r="C45" s="273" t="str">
        <f>CAZUL!D42</f>
        <v>TARIFA BANCÁRIA</v>
      </c>
      <c r="D45" s="274" t="str">
        <f>CAZUL!N42</f>
        <v>19/04/2023</v>
      </c>
      <c r="E45" s="275" t="str">
        <f>INICIO!B$5</f>
        <v>MIRACATU/SP</v>
      </c>
      <c r="F45" s="276" t="str">
        <f>VLOOKUP(G45,FORNECEDOR!$A$1:$B$3000,2,FALSE)</f>
        <v>00.000.000/1409-53</v>
      </c>
      <c r="G45" s="277" t="str">
        <f>CAZUL!E42</f>
        <v>BANCO DO BRASIL</v>
      </c>
      <c r="H45" s="278" t="str">
        <f>VLOOKUP(O45,DESPESAS!A$1:D$2034,2,FALSE)</f>
        <v>04.07</v>
      </c>
      <c r="I45" s="278" t="str">
        <f>VLOOKUP(O45,DESPESAS!A$1:D$2034,3,FALSE)</f>
        <v>TARIFAS BANCARIAS</v>
      </c>
      <c r="J45" s="279">
        <f>CAZUL!F42</f>
        <v>0</v>
      </c>
      <c r="K45" s="280">
        <f>CAZUL!G42</f>
        <v>-6.83</v>
      </c>
      <c r="L45" s="279">
        <f>CAZUL!H42</f>
        <v>0</v>
      </c>
      <c r="M45" s="272" t="s">
        <v>1266</v>
      </c>
      <c r="N45" s="281"/>
      <c r="O45" s="297" t="str">
        <f>CAZUL!C42</f>
        <v>TARIFAS BANCÁRIAS</v>
      </c>
    </row>
    <row r="46" spans="1:15" ht="20.100000000000001" customHeight="1">
      <c r="A46" s="381">
        <v>551523000051549</v>
      </c>
      <c r="B46" s="272" t="str">
        <f>CAZUL!P43</f>
        <v>Boleto bancário</v>
      </c>
      <c r="C46" s="273" t="str">
        <f>CAZUL!D43</f>
        <v>PIS/COFINS/CSLL NFS 108 - LABORCLIN / NFS-e:108</v>
      </c>
      <c r="D46" s="274" t="str">
        <f>CAZUL!N43</f>
        <v>20/04/2023</v>
      </c>
      <c r="E46" s="275" t="str">
        <f>INICIO!B$5</f>
        <v>MIRACATU/SP</v>
      </c>
      <c r="F46" s="276" t="str">
        <f>VLOOKUP(G46,FORNECEDOR!$A$1:$B$3000,2,FALSE)</f>
        <v>00.394.460/0058-87</v>
      </c>
      <c r="G46" s="277" t="str">
        <f>CAZUL!E43</f>
        <v>SECRETARIA DA RECEITA FEDERAL DO BRASIL</v>
      </c>
      <c r="H46" s="278" t="str">
        <f>VLOOKUP(O46,DESPESAS!A$1:D$2034,2,FALSE)</f>
        <v>03.28</v>
      </c>
      <c r="I46" s="278" t="str">
        <f>VLOOKUP(O46,DESPESAS!A$1:D$2034,3,FALSE)</f>
        <v>PIS/COFINS/CSLL</v>
      </c>
      <c r="J46" s="279">
        <f>CAZUL!F43</f>
        <v>0</v>
      </c>
      <c r="K46" s="280">
        <f>CAZUL!G43</f>
        <v>-1674</v>
      </c>
      <c r="L46" s="279">
        <f>CAZUL!H43</f>
        <v>-1674</v>
      </c>
      <c r="M46" s="272" t="s">
        <v>1266</v>
      </c>
      <c r="N46" s="281"/>
      <c r="O46" s="297" t="str">
        <f>CAZUL!C43</f>
        <v>Retenção - Darf 5952 - PIS/COFINS/CSLL</v>
      </c>
    </row>
    <row r="47" spans="1:15" ht="20.100000000000001" customHeight="1">
      <c r="A47" s="381">
        <v>551523000051549</v>
      </c>
      <c r="B47" s="272" t="str">
        <f>CAZUL!P44</f>
        <v>Boleto bancário</v>
      </c>
      <c r="C47" s="273" t="str">
        <f>CAZUL!D44</f>
        <v>PIS/COFINS/CSLL NFS 49628 - SAPRA LANDAUER / NFS-e:49628</v>
      </c>
      <c r="D47" s="274" t="str">
        <f>CAZUL!N44</f>
        <v>20/04/2023</v>
      </c>
      <c r="E47" s="275" t="str">
        <f>INICIO!B$5</f>
        <v>MIRACATU/SP</v>
      </c>
      <c r="F47" s="276" t="str">
        <f>VLOOKUP(G47,FORNECEDOR!$A$1:$B$3000,2,FALSE)</f>
        <v>00.394.460/0058-87</v>
      </c>
      <c r="G47" s="277" t="str">
        <f>CAZUL!E44</f>
        <v>SECRETARIA DA RECEITA FEDERAL DO BRASIL</v>
      </c>
      <c r="H47" s="278" t="str">
        <f>VLOOKUP(O47,DESPESAS!A$1:D$2034,2,FALSE)</f>
        <v>03.28</v>
      </c>
      <c r="I47" s="278" t="str">
        <f>VLOOKUP(O47,DESPESAS!A$1:D$2034,3,FALSE)</f>
        <v>PIS/COFINS/CSLL</v>
      </c>
      <c r="J47" s="279">
        <f>CAZUL!F44</f>
        <v>0</v>
      </c>
      <c r="K47" s="280">
        <f>CAZUL!G44</f>
        <v>-24.98</v>
      </c>
      <c r="L47" s="279">
        <f>CAZUL!H44</f>
        <v>-1698.98</v>
      </c>
      <c r="M47" s="272" t="s">
        <v>1266</v>
      </c>
      <c r="N47" s="281"/>
      <c r="O47" s="297" t="str">
        <f>CAZUL!C44</f>
        <v>Retenção - Darf 5952 - PIS/COFINS/CSLL</v>
      </c>
    </row>
    <row r="48" spans="1:15" ht="20.100000000000001" customHeight="1">
      <c r="A48" s="381">
        <v>42001</v>
      </c>
      <c r="B48" s="272" t="str">
        <f>CAZUL!P45</f>
        <v>Boleto bancário</v>
      </c>
      <c r="C48" s="273" t="str">
        <f>CAZUL!D45</f>
        <v>NF 233931</v>
      </c>
      <c r="D48" s="274" t="str">
        <f>CAZUL!N45</f>
        <v>20/04/2023</v>
      </c>
      <c r="E48" s="275" t="str">
        <f>INICIO!B$5</f>
        <v>MIRACATU/SP</v>
      </c>
      <c r="F48" s="276" t="str">
        <f>VLOOKUP(G48,FORNECEDOR!$A$1:$B$3000,2,FALSE)</f>
        <v>07.847.837/0001-10</v>
      </c>
      <c r="G48" s="277" t="str">
        <f>CAZUL!E45</f>
        <v>CIENTIFICA MEDICA HOSPITALAR LTDA</v>
      </c>
      <c r="H48" s="278" t="str">
        <f>VLOOKUP(O48,DESPESAS!A$1:D$2034,2,FALSE)</f>
        <v>02.02</v>
      </c>
      <c r="I48" s="278" t="str">
        <f>VLOOKUP(O48,DESPESAS!A$1:D$2034,3,FALSE)</f>
        <v>MATERIAIS DE CONSUMO</v>
      </c>
      <c r="J48" s="279">
        <f>CAZUL!F45</f>
        <v>0</v>
      </c>
      <c r="K48" s="280">
        <f>CAZUL!G45</f>
        <v>-4166.8100000000004</v>
      </c>
      <c r="L48" s="279">
        <f>CAZUL!H45</f>
        <v>-5865.79</v>
      </c>
      <c r="M48" s="272" t="s">
        <v>1266</v>
      </c>
      <c r="N48" s="281"/>
      <c r="O48" s="297" t="str">
        <f>CAZUL!C45</f>
        <v>MATERIAL HOSPITALAR</v>
      </c>
    </row>
    <row r="49" spans="1:15" ht="20.100000000000001" customHeight="1">
      <c r="A49" s="381">
        <v>42004</v>
      </c>
      <c r="B49" s="272" t="str">
        <f>CAZUL!P46</f>
        <v>Boleto bancário</v>
      </c>
      <c r="C49" s="273" t="str">
        <f>CAZUL!D46</f>
        <v>NF 233930</v>
      </c>
      <c r="D49" s="274" t="str">
        <f>CAZUL!N46</f>
        <v>20/04/2023</v>
      </c>
      <c r="E49" s="275" t="str">
        <f>INICIO!B$5</f>
        <v>MIRACATU/SP</v>
      </c>
      <c r="F49" s="276" t="str">
        <f>VLOOKUP(G49,FORNECEDOR!$A$1:$B$3000,2,FALSE)</f>
        <v>07.847.837/0001-10</v>
      </c>
      <c r="G49" s="277" t="str">
        <f>CAZUL!E46</f>
        <v>CIENTIFICA MEDICA HOSPITALAR LTDA</v>
      </c>
      <c r="H49" s="278" t="str">
        <f>VLOOKUP(O49,DESPESAS!A$1:D$2034,2,FALSE)</f>
        <v>02.01</v>
      </c>
      <c r="I49" s="278" t="str">
        <f>VLOOKUP(O49,DESPESAS!A$1:D$2034,3,FALSE)</f>
        <v>MEDICAMENTOS</v>
      </c>
      <c r="J49" s="279">
        <f>CAZUL!F46</f>
        <v>0</v>
      </c>
      <c r="K49" s="280">
        <f>CAZUL!G46</f>
        <v>-1634.63</v>
      </c>
      <c r="L49" s="279">
        <f>CAZUL!H46</f>
        <v>-7500.42</v>
      </c>
      <c r="M49" s="272" t="s">
        <v>1266</v>
      </c>
      <c r="N49" s="281"/>
      <c r="O49" s="297" t="str">
        <f>CAZUL!C46</f>
        <v>MEDICAMENTOS</v>
      </c>
    </row>
    <row r="50" spans="1:15" ht="20.100000000000001" customHeight="1">
      <c r="A50" s="381">
        <v>42002</v>
      </c>
      <c r="B50" s="272" t="str">
        <f>CAZUL!P47</f>
        <v>Transferência bancária</v>
      </c>
      <c r="C50" s="273" t="str">
        <f>CAZUL!D47</f>
        <v>NF 370892</v>
      </c>
      <c r="D50" s="274" t="str">
        <f>CAZUL!N47</f>
        <v>20/04/2023</v>
      </c>
      <c r="E50" s="275" t="str">
        <f>INICIO!B$5</f>
        <v>MIRACATU/SP</v>
      </c>
      <c r="F50" s="276" t="str">
        <f>VLOOKUP(G50,FORNECEDOR!$A$1:$B$3000,2,FALSE)</f>
        <v>12.683.888/0001-93</v>
      </c>
      <c r="G50" s="277" t="str">
        <f>CAZUL!E47</f>
        <v>NOVA MAXIMOS LTDA</v>
      </c>
      <c r="H50" s="278" t="str">
        <f>VLOOKUP(O50,DESPESAS!A$1:D$2034,2,FALSE)</f>
        <v>02.06</v>
      </c>
      <c r="I50" s="278" t="str">
        <f>VLOOKUP(O50,DESPESAS!A$1:D$2034,3,FALSE)</f>
        <v>MATERIAIS DE LIMPEZA</v>
      </c>
      <c r="J50" s="279">
        <f>CAZUL!F47</f>
        <v>0</v>
      </c>
      <c r="K50" s="280">
        <f>CAZUL!G47</f>
        <v>-796.25</v>
      </c>
      <c r="L50" s="279">
        <f>CAZUL!H47</f>
        <v>-8296.67</v>
      </c>
      <c r="M50" s="272" t="s">
        <v>1266</v>
      </c>
      <c r="N50" s="281"/>
      <c r="O50" s="297" t="str">
        <f>CAZUL!C47</f>
        <v>MATERIAIS DE LIMPEZA E HIGIENE</v>
      </c>
    </row>
    <row r="51" spans="1:15" ht="20.100000000000001" customHeight="1">
      <c r="A51" s="381">
        <v>551523000051549</v>
      </c>
      <c r="B51" s="272" t="str">
        <f>CAZUL!P48</f>
        <v>Boleto bancário</v>
      </c>
      <c r="C51" s="273" t="str">
        <f>CAZUL!D48</f>
        <v>IRRF NFS 108 / NFS-e:108</v>
      </c>
      <c r="D51" s="274" t="str">
        <f>CAZUL!N48</f>
        <v>20/04/2023</v>
      </c>
      <c r="E51" s="275" t="str">
        <f>INICIO!B$5</f>
        <v>MIRACATU/SP</v>
      </c>
      <c r="F51" s="276" t="str">
        <f>VLOOKUP(G51,FORNECEDOR!$A$1:$B$3000,2,FALSE)</f>
        <v>00.394.460/0058-87</v>
      </c>
      <c r="G51" s="277" t="str">
        <f>CAZUL!E48</f>
        <v>SECRETARIA DA RECEITA FEDERAL DO BRASIL</v>
      </c>
      <c r="H51" s="278" t="str">
        <f>VLOOKUP(O51,DESPESAS!A$1:D$2034,2,FALSE)</f>
        <v>03.30</v>
      </c>
      <c r="I51" s="278" t="str">
        <f>VLOOKUP(O51,DESPESAS!A$1:D$2034,3,FALSE)</f>
        <v>IR SOBRE PRESTAÇÃO DE SERVIÇOS</v>
      </c>
      <c r="J51" s="279">
        <f>CAZUL!F48</f>
        <v>0</v>
      </c>
      <c r="K51" s="280">
        <f>CAZUL!G48</f>
        <v>-540</v>
      </c>
      <c r="L51" s="279">
        <f>CAZUL!H48</f>
        <v>-8836.67</v>
      </c>
      <c r="M51" s="272" t="s">
        <v>1266</v>
      </c>
      <c r="N51" s="281"/>
      <c r="O51" s="297" t="str">
        <f>CAZUL!C48</f>
        <v>Retenção - Darf 1708 - IRRF</v>
      </c>
    </row>
    <row r="52" spans="1:15" ht="20.100000000000001" customHeight="1">
      <c r="A52" s="381">
        <v>551523000051549</v>
      </c>
      <c r="B52" s="272" t="str">
        <f>CAZUL!P49</f>
        <v>Transferência bancária</v>
      </c>
      <c r="C52" s="273" t="str">
        <f>CAZUL!D49</f>
        <v>DEVOLUÇÃO INSS S/ FOLHA COMP. 03/2023</v>
      </c>
      <c r="D52" s="274" t="str">
        <f>CAZUL!N49</f>
        <v>20/04/2023</v>
      </c>
      <c r="E52" s="275" t="str">
        <f>INICIO!B$5</f>
        <v>MIRACATU/SP</v>
      </c>
      <c r="F52" s="276" t="str">
        <f>VLOOKUP(G52,FORNECEDOR!$A$1:$B$3000,2,FALSE)</f>
        <v>12.955.134/0001-45</v>
      </c>
      <c r="G52" s="277" t="str">
        <f>CAZUL!E49</f>
        <v>INSTITUTO DIVA ALVES DO BRASIL</v>
      </c>
      <c r="H52" s="278" t="str">
        <f>VLOOKUP(O52,DESPESAS!A$1:D$2034,2,FALSE)</f>
        <v>01.05</v>
      </c>
      <c r="I52" s="278" t="str">
        <f>VLOOKUP(O52,DESPESAS!A$1:D$2034,3,FALSE)</f>
        <v>ENCARGOS</v>
      </c>
      <c r="J52" s="279">
        <f>CAZUL!F49</f>
        <v>0</v>
      </c>
      <c r="K52" s="280">
        <f>CAZUL!G49</f>
        <v>-18946.09</v>
      </c>
      <c r="L52" s="279">
        <f>CAZUL!H49</f>
        <v>-27782.76</v>
      </c>
      <c r="M52" s="272" t="s">
        <v>1266</v>
      </c>
      <c r="N52" s="281"/>
      <c r="O52" s="297" t="str">
        <f>CAZUL!C49</f>
        <v>INSS SOBRE SALARIOS - GPS</v>
      </c>
    </row>
    <row r="53" spans="1:15" ht="20.100000000000001" customHeight="1">
      <c r="A53" s="381">
        <v>42003</v>
      </c>
      <c r="B53" s="272" t="str">
        <f>CAZUL!P50</f>
        <v>Boleto bancário</v>
      </c>
      <c r="C53" s="273" t="str">
        <f>CAZUL!D50</f>
        <v>IRRF S/ FOLHA COMP. 03/2023</v>
      </c>
      <c r="D53" s="274" t="str">
        <f>CAZUL!N50</f>
        <v>20/04/2023</v>
      </c>
      <c r="E53" s="275" t="str">
        <f>INICIO!B$5</f>
        <v>MIRACATU/SP</v>
      </c>
      <c r="F53" s="276" t="str">
        <f>VLOOKUP(G53,FORNECEDOR!$A$1:$B$3000,2,FALSE)</f>
        <v>00.394.460/0058-87</v>
      </c>
      <c r="G53" s="277" t="str">
        <f>CAZUL!E50</f>
        <v>SECRETARIA DA RECEITA FEDERAL DO BRASIL</v>
      </c>
      <c r="H53" s="278" t="str">
        <f>VLOOKUP(O53,DESPESAS!A$1:D$2034,2,FALSE)</f>
        <v>01.05</v>
      </c>
      <c r="I53" s="278" t="str">
        <f>VLOOKUP(O53,DESPESAS!A$1:D$2034,3,FALSE)</f>
        <v>ENCARGOS</v>
      </c>
      <c r="J53" s="279">
        <f>CAZUL!F50</f>
        <v>0</v>
      </c>
      <c r="K53" s="280">
        <f>CAZUL!G50</f>
        <v>-4050.35</v>
      </c>
      <c r="L53" s="279">
        <f>CAZUL!H50</f>
        <v>-31833.11</v>
      </c>
      <c r="M53" s="272" t="s">
        <v>1266</v>
      </c>
      <c r="N53" s="281"/>
      <c r="O53" s="297" t="str">
        <f>CAZUL!C50</f>
        <v>IRRF S/ SALARIOS - DARF 0561</v>
      </c>
    </row>
    <row r="54" spans="1:15" ht="20.100000000000001" customHeight="1">
      <c r="A54" s="381">
        <v>552302510021321</v>
      </c>
      <c r="B54" s="272" t="str">
        <f>CAZUL!P51</f>
        <v>Transferência bancária</v>
      </c>
      <c r="C54" s="273" t="str">
        <f>CAZUL!D51</f>
        <v>ADIANTAMENTO FUNDO FIXO COMP. 04/2023</v>
      </c>
      <c r="D54" s="274" t="str">
        <f>CAZUL!N51</f>
        <v>20/04/2023</v>
      </c>
      <c r="E54" s="275" t="str">
        <f>INICIO!B$5</f>
        <v>MIRACATU/SP</v>
      </c>
      <c r="F54" s="276" t="str">
        <f>VLOOKUP(G54,FORNECEDOR!$A$1:$B$3000,2,FALSE)</f>
        <v>330.815.608-37</v>
      </c>
      <c r="G54" s="277" t="str">
        <f>CAZUL!E51</f>
        <v>RODRIGO LIMA DO NASCIMENTO</v>
      </c>
      <c r="H54" s="278" t="str">
        <f>VLOOKUP(O54,DESPESAS!A$1:D$2034,2,FALSE)</f>
        <v>03.31</v>
      </c>
      <c r="I54" s="278" t="str">
        <f>VLOOKUP(O54,DESPESAS!A$1:D$2034,3,FALSE)</f>
        <v>FUNDO FIXO</v>
      </c>
      <c r="J54" s="279">
        <f>CAZUL!F51</f>
        <v>0</v>
      </c>
      <c r="K54" s="280">
        <f>CAZUL!G51</f>
        <v>-226</v>
      </c>
      <c r="L54" s="279">
        <f>CAZUL!H51</f>
        <v>-32059.11</v>
      </c>
      <c r="M54" s="272" t="s">
        <v>1266</v>
      </c>
      <c r="N54" s="281"/>
      <c r="O54" s="297" t="str">
        <f>CAZUL!C51</f>
        <v>FUNDO FIXO</v>
      </c>
    </row>
    <row r="55" spans="1:15" ht="20.100000000000001" customHeight="1">
      <c r="A55" s="381">
        <v>861101200262730</v>
      </c>
      <c r="B55" s="272" t="str">
        <f>CAZUL!P52</f>
        <v>Transferência bancária</v>
      </c>
      <c r="C55" s="273" t="str">
        <f>CAZUL!D52</f>
        <v>TARIFA BANCÁRIA</v>
      </c>
      <c r="D55" s="274" t="str">
        <f>CAZUL!N52</f>
        <v>20/04/2023</v>
      </c>
      <c r="E55" s="275" t="str">
        <f>INICIO!B$5</f>
        <v>MIRACATU/SP</v>
      </c>
      <c r="F55" s="276" t="str">
        <f>VLOOKUP(G55,FORNECEDOR!$A$1:$B$3000,2,FALSE)</f>
        <v>00.000.000/1409-53</v>
      </c>
      <c r="G55" s="277" t="str">
        <f>CAZUL!E52</f>
        <v>BANCO DO BRASIL</v>
      </c>
      <c r="H55" s="278" t="str">
        <f>VLOOKUP(O55,DESPESAS!A$1:D$2034,2,FALSE)</f>
        <v>04.07</v>
      </c>
      <c r="I55" s="278" t="str">
        <f>VLOOKUP(O55,DESPESAS!A$1:D$2034,3,FALSE)</f>
        <v>TARIFAS BANCARIAS</v>
      </c>
      <c r="J55" s="279">
        <f>CAZUL!F52</f>
        <v>0</v>
      </c>
      <c r="K55" s="280">
        <f>CAZUL!G52</f>
        <v>-11.5</v>
      </c>
      <c r="L55" s="279">
        <f>CAZUL!H52</f>
        <v>0</v>
      </c>
      <c r="M55" s="272" t="s">
        <v>1266</v>
      </c>
      <c r="N55" s="281"/>
      <c r="O55" s="297" t="str">
        <f>CAZUL!C52</f>
        <v>TARIFAS BANCÁRIAS</v>
      </c>
    </row>
    <row r="56" spans="1:15" ht="20.100000000000001" customHeight="1">
      <c r="A56" s="381">
        <v>42001</v>
      </c>
      <c r="B56" s="272" t="str">
        <f>CAZUL!P53</f>
        <v>Boleto bancário</v>
      </c>
      <c r="C56" s="273" t="str">
        <f>CAZUL!D53</f>
        <v>IRRF S/ FOLHA COMP. 03/2023</v>
      </c>
      <c r="D56" s="274" t="str">
        <f>CAZUL!N53</f>
        <v>20/04/2023</v>
      </c>
      <c r="E56" s="275" t="s">
        <v>1590</v>
      </c>
      <c r="F56" s="276" t="str">
        <f>VLOOKUP(G56,FORNECEDOR!$A$1:$B$3000,2,FALSE)</f>
        <v>00.394.460/0058-87</v>
      </c>
      <c r="G56" s="277" t="str">
        <f>CAZUL!E53</f>
        <v>SECRETARIA DA RECEITA FEDERAL DO BRASIL</v>
      </c>
      <c r="H56" s="278" t="str">
        <f>VLOOKUP(O56,DESPESAS!A$1:D$2034,2,FALSE)</f>
        <v>01.05</v>
      </c>
      <c r="I56" s="278" t="str">
        <f>VLOOKUP(O56,DESPESAS!A$1:D$2034,3,FALSE)</f>
        <v>ENCARGOS</v>
      </c>
      <c r="J56" s="279">
        <f>CAZUL!F53</f>
        <v>0</v>
      </c>
      <c r="K56" s="280">
        <f>CAZUL!G53</f>
        <v>-6270</v>
      </c>
      <c r="L56" s="279">
        <f>CAZUL!H53</f>
        <v>-6270</v>
      </c>
      <c r="M56" s="272" t="s">
        <v>1591</v>
      </c>
      <c r="N56" s="281"/>
      <c r="O56" s="297" t="str">
        <f>CAZUL!C53</f>
        <v>IRRF S/ SALARIOS - DARF 0561</v>
      </c>
    </row>
    <row r="57" spans="1:15" ht="20.100000000000001" customHeight="1">
      <c r="A57" s="381">
        <v>42401</v>
      </c>
      <c r="B57" s="272" t="str">
        <f>CAZUL!P54</f>
        <v>Boleto bancário</v>
      </c>
      <c r="C57" s="273" t="str">
        <f>CAZUL!D54</f>
        <v>NF 49808</v>
      </c>
      <c r="D57" s="274" t="str">
        <f>CAZUL!N54</f>
        <v>24/04/2023</v>
      </c>
      <c r="E57" s="275" t="str">
        <f>INICIO!B$5</f>
        <v>MIRACATU/SP</v>
      </c>
      <c r="F57" s="276" t="str">
        <f>VLOOKUP(G57,FORNECEDOR!$A$1:$B$3000,2,FALSE)</f>
        <v>19.349.009/0001-30</v>
      </c>
      <c r="G57" s="277" t="str">
        <f>CAZUL!E54</f>
        <v>BD DISTRIBUIDORA DE MEDICAMENTOS E MAT. HOSP. LTDA</v>
      </c>
      <c r="H57" s="278" t="str">
        <f>VLOOKUP(O57,DESPESAS!A$1:D$2034,2,FALSE)</f>
        <v>02.01</v>
      </c>
      <c r="I57" s="278" t="str">
        <f>VLOOKUP(O57,DESPESAS!A$1:D$2034,3,FALSE)</f>
        <v>MEDICAMENTOS</v>
      </c>
      <c r="J57" s="279">
        <f>CAZUL!F54</f>
        <v>0</v>
      </c>
      <c r="K57" s="280">
        <f>CAZUL!G54</f>
        <v>-1186.4000000000001</v>
      </c>
      <c r="L57" s="279">
        <f>CAZUL!H54</f>
        <v>-1186.4000000000001</v>
      </c>
      <c r="M57" s="272" t="s">
        <v>1266</v>
      </c>
      <c r="N57" s="281"/>
      <c r="O57" s="297" t="str">
        <f>CAZUL!C54</f>
        <v>MEDICAMENTOS</v>
      </c>
    </row>
    <row r="58" spans="1:15" ht="20.100000000000001" customHeight="1">
      <c r="A58" s="381">
        <v>553222000021815</v>
      </c>
      <c r="B58" s="272" t="str">
        <f>CAZUL!P55</f>
        <v>Transferência bancária</v>
      </c>
      <c r="C58" s="273" t="str">
        <f>CAZUL!D55</f>
        <v>NF 1622230</v>
      </c>
      <c r="D58" s="274" t="str">
        <f>CAZUL!N55</f>
        <v>24/04/2023</v>
      </c>
      <c r="E58" s="275" t="str">
        <f>INICIO!B$5</f>
        <v>MIRACATU/SP</v>
      </c>
      <c r="F58" s="276" t="str">
        <f>VLOOKUP(G58,FORNECEDOR!$A$1:$B$3000,2,FALSE)</f>
        <v>08.189.587/0001-30</v>
      </c>
      <c r="G58" s="277" t="str">
        <f>CAZUL!E55</f>
        <v>R.B.SISTEMAS DE SERVICOS R.B. QUALITY COMERCIO DE EMBALAGENS LTDA</v>
      </c>
      <c r="H58" s="278" t="str">
        <f>VLOOKUP(O58,DESPESAS!A$1:D$2034,2,FALSE)</f>
        <v>02.06</v>
      </c>
      <c r="I58" s="278" t="str">
        <f>VLOOKUP(O58,DESPESAS!A$1:D$2034,3,FALSE)</f>
        <v>MATERIAIS DE LIMPEZA</v>
      </c>
      <c r="J58" s="279">
        <f>CAZUL!F55</f>
        <v>0</v>
      </c>
      <c r="K58" s="280">
        <f>CAZUL!G55</f>
        <v>-2546.9</v>
      </c>
      <c r="L58" s="279">
        <f>CAZUL!H55</f>
        <v>-3733.3</v>
      </c>
      <c r="M58" s="272" t="s">
        <v>1266</v>
      </c>
      <c r="N58" s="281"/>
      <c r="O58" s="297" t="str">
        <f>CAZUL!C55</f>
        <v>MATERIAIS DE LIMPEZA E HIGIENE</v>
      </c>
    </row>
    <row r="59" spans="1:15" ht="20.100000000000001" customHeight="1">
      <c r="A59" s="381">
        <v>552193000020293</v>
      </c>
      <c r="B59" s="272" t="str">
        <f>CAZUL!P56</f>
        <v>Transferência bancária</v>
      </c>
      <c r="C59" s="273" t="str">
        <f>CAZUL!D56</f>
        <v>AGUARDANDO NFS</v>
      </c>
      <c r="D59" s="274" t="str">
        <f>CAZUL!N56</f>
        <v>24/04/2023</v>
      </c>
      <c r="E59" s="275" t="str">
        <f>INICIO!B$5</f>
        <v>MIRACATU/SP</v>
      </c>
      <c r="F59" s="276" t="str">
        <f>VLOOKUP(G59,FORNECEDOR!$A$1:$B$3000,2,FALSE)</f>
        <v>48.674.923/0001-55</v>
      </c>
      <c r="G59" s="277" t="str">
        <f>CAZUL!E56</f>
        <v>VIACAO TRANSCONTILHA</v>
      </c>
      <c r="H59" s="278" t="str">
        <f>VLOOKUP(O59,DESPESAS!A$1:D$2034,2,FALSE)</f>
        <v>03.42</v>
      </c>
      <c r="I59" s="278" t="str">
        <f>VLOOKUP(O59,DESPESAS!A$1:D$2034,3,FALSE)</f>
        <v>VALE TRANSPORTE</v>
      </c>
      <c r="J59" s="279">
        <f>CAZUL!F56</f>
        <v>0</v>
      </c>
      <c r="K59" s="280">
        <f>CAZUL!G56</f>
        <v>-1248</v>
      </c>
      <c r="L59" s="279">
        <f>CAZUL!H56</f>
        <v>-4981.3</v>
      </c>
      <c r="M59" s="272" t="s">
        <v>1266</v>
      </c>
      <c r="N59" s="281"/>
      <c r="O59" s="297" t="str">
        <f>CAZUL!C56</f>
        <v>VALE TRANSPORTE</v>
      </c>
    </row>
    <row r="60" spans="1:15" ht="20.100000000000001" customHeight="1">
      <c r="A60" s="381">
        <v>891141100102076</v>
      </c>
      <c r="B60" s="272" t="str">
        <f>CAZUL!P57</f>
        <v>Transferência bancária</v>
      </c>
      <c r="C60" s="273" t="str">
        <f>CAZUL!D57</f>
        <v>TARIFA BANCÁRIA</v>
      </c>
      <c r="D60" s="274" t="str">
        <f>CAZUL!N57</f>
        <v>24/04/2023</v>
      </c>
      <c r="E60" s="275" t="str">
        <f>INICIO!B$5</f>
        <v>MIRACATU/SP</v>
      </c>
      <c r="F60" s="276" t="str">
        <f>VLOOKUP(G60,FORNECEDOR!$A$1:$B$3000,2,FALSE)</f>
        <v>00.000.000/1409-53</v>
      </c>
      <c r="G60" s="277" t="str">
        <f>CAZUL!E57</f>
        <v>BANCO DO BRASIL</v>
      </c>
      <c r="H60" s="278" t="str">
        <f>VLOOKUP(O60,DESPESAS!A$1:D$2034,2,FALSE)</f>
        <v>04.07</v>
      </c>
      <c r="I60" s="278" t="str">
        <f>VLOOKUP(O60,DESPESAS!A$1:D$2034,3,FALSE)</f>
        <v>TARIFAS BANCARIAS</v>
      </c>
      <c r="J60" s="279">
        <f>CAZUL!F57</f>
        <v>0</v>
      </c>
      <c r="K60" s="280">
        <f>CAZUL!G57</f>
        <v>-11.5</v>
      </c>
      <c r="L60" s="279">
        <f>CAZUL!H57</f>
        <v>1750</v>
      </c>
      <c r="M60" s="272" t="s">
        <v>1266</v>
      </c>
      <c r="N60" s="281"/>
      <c r="O60" s="297" t="str">
        <f>CAZUL!C57</f>
        <v>TARIFAS BANCÁRIAS</v>
      </c>
    </row>
    <row r="61" spans="1:15" ht="20.100000000000001" customHeight="1">
      <c r="A61" s="381">
        <v>42402</v>
      </c>
      <c r="B61" s="272" t="str">
        <f>CAZUL!P58</f>
        <v>Pagamento instantâneo</v>
      </c>
      <c r="C61" s="273" t="str">
        <f>CAZUL!D58</f>
        <v>PIX REJEITADO</v>
      </c>
      <c r="D61" s="274" t="str">
        <f>CAZUL!N58</f>
        <v>24/04/2023</v>
      </c>
      <c r="E61" s="275" t="str">
        <f>INICIO!B$5</f>
        <v>MIRACATU/SP</v>
      </c>
      <c r="F61" s="276" t="str">
        <f>VLOOKUP(G61,FORNECEDOR!$A$1:$B$3000,2,FALSE)</f>
        <v>00.000.000/1409-53</v>
      </c>
      <c r="G61" s="277" t="str">
        <f>CAZUL!E58</f>
        <v>BANCO DO BRASIL</v>
      </c>
      <c r="H61" s="278" t="str">
        <f>VLOOKUP(O61,DESPESAS!A$1:D$2034,2,FALSE)</f>
        <v>03.43</v>
      </c>
      <c r="I61" s="278" t="str">
        <f>VLOOKUP(O61,DESPESAS!A$1:D$2034,3,FALSE)</f>
        <v>ESTORNO DE PAGAMENTO</v>
      </c>
      <c r="J61" s="279">
        <f>CAZUL!F58</f>
        <v>0</v>
      </c>
      <c r="K61" s="280">
        <f>CAZUL!G58</f>
        <v>-1750</v>
      </c>
      <c r="L61" s="279">
        <f>CAZUL!H58</f>
        <v>0</v>
      </c>
      <c r="M61" s="272" t="s">
        <v>1266</v>
      </c>
      <c r="N61" s="281"/>
      <c r="O61" s="297" t="str">
        <f>CAZUL!C58</f>
        <v>ESTORNO</v>
      </c>
    </row>
    <row r="62" spans="1:15" ht="20.100000000000001" customHeight="1">
      <c r="A62" s="381">
        <v>3757012622</v>
      </c>
      <c r="B62" s="272" t="str">
        <f>CAZUL!P59</f>
        <v>Débito automático</v>
      </c>
      <c r="C62" s="273" t="str">
        <f>CAZUL!D59</f>
        <v>PIX REJEITADO</v>
      </c>
      <c r="D62" s="274" t="str">
        <f>CAZUL!N59</f>
        <v>24/04/2023</v>
      </c>
      <c r="E62" s="275" t="str">
        <f>INICIO!B$5</f>
        <v>MIRACATU/SP</v>
      </c>
      <c r="F62" s="276" t="str">
        <f>VLOOKUP(G62,FORNECEDOR!$A$1:$B$3000,2,FALSE)</f>
        <v>00.000.000/1409-53</v>
      </c>
      <c r="G62" s="277" t="str">
        <f>CAZUL!E59</f>
        <v>BANCO DO BRASIL</v>
      </c>
      <c r="H62" s="278" t="str">
        <f>VLOOKUP(O62,DESPESAS!A$1:D$2034,2,FALSE)</f>
        <v>03.43</v>
      </c>
      <c r="I62" s="278" t="str">
        <f>VLOOKUP(O62,DESPESAS!A$1:D$2034,3,FALSE)</f>
        <v>ESTORNO DE PAGAMENTO</v>
      </c>
      <c r="J62" s="279">
        <f>CAZUL!F59</f>
        <v>1750</v>
      </c>
      <c r="K62" s="280">
        <f>CAZUL!G59</f>
        <v>0</v>
      </c>
      <c r="L62" s="279">
        <f>CAZUL!H59</f>
        <v>1750</v>
      </c>
      <c r="M62" s="272" t="s">
        <v>1266</v>
      </c>
      <c r="N62" s="281"/>
      <c r="O62" s="297" t="str">
        <f>CAZUL!C59</f>
        <v>ESTORNO DE PAGAMENTO</v>
      </c>
    </row>
    <row r="63" spans="1:15" ht="20.100000000000001" customHeight="1">
      <c r="A63" s="381">
        <v>42403</v>
      </c>
      <c r="B63" s="272" t="str">
        <f>CAZUL!P60</f>
        <v>Pagamento instantâneo</v>
      </c>
      <c r="C63" s="273" t="str">
        <f>CAZUL!D60</f>
        <v>DOC DEVOLVIDO</v>
      </c>
      <c r="D63" s="274" t="str">
        <f>CAZUL!N60</f>
        <v>24/04/2023</v>
      </c>
      <c r="E63" s="275" t="str">
        <f>INICIO!B$5</f>
        <v>MIRACATU/SP</v>
      </c>
      <c r="F63" s="276" t="str">
        <f>VLOOKUP(G63,FORNECEDOR!$A$1:$B$3000,2,FALSE)</f>
        <v>00.000.000/1409-53</v>
      </c>
      <c r="G63" s="277" t="str">
        <f>CAZUL!E60</f>
        <v>BANCO DO BRASIL</v>
      </c>
      <c r="H63" s="278" t="str">
        <f>VLOOKUP(O63,DESPESAS!A$1:D$2034,2,FALSE)</f>
        <v>03.43</v>
      </c>
      <c r="I63" s="278" t="str">
        <f>VLOOKUP(O63,DESPESAS!A$1:D$2034,3,FALSE)</f>
        <v>ESTORNO DE PAGAMENTO</v>
      </c>
      <c r="J63" s="279">
        <f>CAZUL!F60</f>
        <v>0</v>
      </c>
      <c r="K63" s="280">
        <f>CAZUL!G60</f>
        <v>-1750</v>
      </c>
      <c r="L63" s="279">
        <f>CAZUL!H60</f>
        <v>0</v>
      </c>
      <c r="M63" s="272" t="s">
        <v>1266</v>
      </c>
      <c r="N63" s="281"/>
      <c r="O63" s="297" t="str">
        <f>CAZUL!C60</f>
        <v>ESTORNO</v>
      </c>
    </row>
    <row r="64" spans="1:15" ht="20.100000000000001" customHeight="1">
      <c r="A64" s="381">
        <v>42503</v>
      </c>
      <c r="B64" s="272" t="str">
        <f>CAZUL!P61</f>
        <v>Transferência bancária</v>
      </c>
      <c r="C64" s="273" t="str">
        <f>CAZUL!D61</f>
        <v>NFS 1346 / NFS-e:1346</v>
      </c>
      <c r="D64" s="274" t="str">
        <f>CAZUL!N61</f>
        <v>25/04/2023</v>
      </c>
      <c r="E64" s="275" t="str">
        <f>INICIO!B$5</f>
        <v>MIRACATU/SP</v>
      </c>
      <c r="F64" s="276" t="str">
        <f>VLOOKUP(G64,FORNECEDOR!$A$1:$B$3000,2,FALSE)</f>
        <v>19.095.917/0001-45</v>
      </c>
      <c r="G64" s="277" t="str">
        <f>CAZUL!E61</f>
        <v>FGTECH MANUTENCAO DE EQUIPAMENTOS LTDA</v>
      </c>
      <c r="H64" s="278" t="str">
        <f>VLOOKUP(O64,DESPESAS!A$1:D$2034,2,FALSE)</f>
        <v>03.22</v>
      </c>
      <c r="I64" s="278" t="str">
        <f>VLOOKUP(O64,DESPESAS!A$1:D$2034,3,FALSE)</f>
        <v>LOCAÇAO DE EQUIPAMENTOS EM GERAL</v>
      </c>
      <c r="J64" s="279">
        <f>CAZUL!F61</f>
        <v>0</v>
      </c>
      <c r="K64" s="280">
        <f>CAZUL!G61</f>
        <v>-4500</v>
      </c>
      <c r="L64" s="279">
        <f>CAZUL!H61</f>
        <v>-4500</v>
      </c>
      <c r="M64" s="272" t="s">
        <v>1266</v>
      </c>
      <c r="N64" s="281"/>
      <c r="O64" s="297" t="str">
        <f>CAZUL!C61</f>
        <v>LOCAÇAO DE EQUIPAMENTOS</v>
      </c>
    </row>
    <row r="65" spans="1:15" ht="20.100000000000001" customHeight="1">
      <c r="A65" s="381">
        <v>42504</v>
      </c>
      <c r="B65" s="272" t="str">
        <f>CAZUL!P62</f>
        <v>Transferência bancária</v>
      </c>
      <c r="C65" s="273" t="str">
        <f>CAZUL!D62</f>
        <v>NFS 115 / NFS-e:115</v>
      </c>
      <c r="D65" s="274" t="str">
        <f>CAZUL!N62</f>
        <v>25/04/2023</v>
      </c>
      <c r="E65" s="275" t="str">
        <f>INICIO!B$5</f>
        <v>MIRACATU/SP</v>
      </c>
      <c r="F65" s="276" t="str">
        <f>VLOOKUP(G65,FORNECEDOR!$A$1:$B$3000,2,FALSE)</f>
        <v>04.233.134/0001-03</v>
      </c>
      <c r="G65" s="277" t="str">
        <f>CAZUL!E62</f>
        <v>LABORATORIO BIOMEDICO LABORCLIN LTDA</v>
      </c>
      <c r="H65" s="278" t="str">
        <f>VLOOKUP(O65,DESPESAS!A$1:D$2034,2,FALSE)</f>
        <v>03.06</v>
      </c>
      <c r="I65" s="278" t="str">
        <f>VLOOKUP(O65,DESPESAS!A$1:D$2034,3,FALSE)</f>
        <v>EXAMES LABORATORIAIS E DE IMAGEM</v>
      </c>
      <c r="J65" s="279">
        <f>CAZUL!F62</f>
        <v>0</v>
      </c>
      <c r="K65" s="280">
        <f>CAZUL!G62</f>
        <v>-33786</v>
      </c>
      <c r="L65" s="279">
        <f>CAZUL!H62</f>
        <v>-38286</v>
      </c>
      <c r="M65" s="272" t="s">
        <v>1266</v>
      </c>
      <c r="N65" s="281"/>
      <c r="O65" s="297" t="str">
        <f>CAZUL!C62</f>
        <v>EXAMES MEDICOS</v>
      </c>
    </row>
    <row r="66" spans="1:15" ht="20.100000000000001" customHeight="1">
      <c r="A66" s="381">
        <v>42505</v>
      </c>
      <c r="B66" s="272" t="str">
        <f>CAZUL!P63</f>
        <v>Transferência bancária</v>
      </c>
      <c r="C66" s="273" t="str">
        <f>CAZUL!D63</f>
        <v>RECIBO DE LOCAÇÃO Nº 408</v>
      </c>
      <c r="D66" s="274" t="str">
        <f>CAZUL!N63</f>
        <v>25/04/2023</v>
      </c>
      <c r="E66" s="275" t="str">
        <f>INICIO!B$5</f>
        <v>MIRACATU/SP</v>
      </c>
      <c r="F66" s="276" t="str">
        <f>VLOOKUP(G66,FORNECEDOR!$A$1:$B$3000,2,FALSE)</f>
        <v>06.088.486/0001-48</v>
      </c>
      <c r="G66" s="277" t="str">
        <f>CAZUL!E63</f>
        <v>SAMIR SERVICOS RADIOLOGICOS LTDA</v>
      </c>
      <c r="H66" s="278" t="str">
        <f>VLOOKUP(O66,DESPESAS!A$1:D$2034,2,FALSE)</f>
        <v>03.06</v>
      </c>
      <c r="I66" s="278" t="str">
        <f>VLOOKUP(O66,DESPESAS!A$1:D$2034,3,FALSE)</f>
        <v>EXAMES LABORATORIAIS E DE IMAGEM</v>
      </c>
      <c r="J66" s="279">
        <f>CAZUL!F63</f>
        <v>0</v>
      </c>
      <c r="K66" s="280">
        <f>CAZUL!G63</f>
        <v>-8800</v>
      </c>
      <c r="L66" s="279">
        <f>CAZUL!H63</f>
        <v>-47086</v>
      </c>
      <c r="M66" s="272" t="s">
        <v>1266</v>
      </c>
      <c r="N66" s="281"/>
      <c r="O66" s="297" t="str">
        <f>CAZUL!C63</f>
        <v>SERVIÇO DE RADIOLOGIA</v>
      </c>
    </row>
    <row r="67" spans="1:15" ht="20.100000000000001" customHeight="1">
      <c r="A67" s="381">
        <v>551523000051826</v>
      </c>
      <c r="B67" s="272" t="str">
        <f>CAZUL!P64</f>
        <v>Transferência bancária</v>
      </c>
      <c r="C67" s="273" t="str">
        <f>CAZUL!D64</f>
        <v>2/2 - RATEIO COMP. 04/2023</v>
      </c>
      <c r="D67" s="274" t="str">
        <f>CAZUL!N64</f>
        <v>25/04/2023</v>
      </c>
      <c r="E67" s="275" t="str">
        <f>INICIO!B$5</f>
        <v>MIRACATU/SP</v>
      </c>
      <c r="F67" s="276" t="str">
        <f>VLOOKUP(G67,FORNECEDOR!$A$1:$B$3000,2,FALSE)</f>
        <v>12.955.134/0001-45</v>
      </c>
      <c r="G67" s="277" t="str">
        <f>CAZUL!E64</f>
        <v>INSTITUTO DIVA ALVES DO BRASIL</v>
      </c>
      <c r="H67" s="278" t="str">
        <f>VLOOKUP(O67,DESPESAS!A$1:D$2034,2,FALSE)</f>
        <v>04.09</v>
      </c>
      <c r="I67" s="278" t="str">
        <f>VLOOKUP(O67,DESPESAS!A$1:D$2034,3,FALSE)</f>
        <v>RATEIO ADMINISTRATIVO CONF. ITEM 1.22.22 PROPOSTA ORÇAMENTÁRIA</v>
      </c>
      <c r="J67" s="279">
        <f>CAZUL!F64</f>
        <v>0</v>
      </c>
      <c r="K67" s="280">
        <f>CAZUL!G64</f>
        <v>-13955.89</v>
      </c>
      <c r="L67" s="279">
        <f>CAZUL!H64</f>
        <v>-61041.89</v>
      </c>
      <c r="M67" s="272" t="s">
        <v>1266</v>
      </c>
      <c r="N67" s="281"/>
      <c r="O67" s="297" t="str">
        <f>CAZUL!C64</f>
        <v>RATEIO</v>
      </c>
    </row>
    <row r="68" spans="1:15" ht="20.100000000000001" customHeight="1">
      <c r="A68" s="381">
        <v>42501</v>
      </c>
      <c r="B68" s="272" t="str">
        <f>CAZUL!P65</f>
        <v>Transferência bancária</v>
      </c>
      <c r="C68" s="273" t="str">
        <f>CAZUL!D65</f>
        <v>NFS 212 / NFS-e:212</v>
      </c>
      <c r="D68" s="274" t="str">
        <f>CAZUL!N65</f>
        <v>25/04/2023</v>
      </c>
      <c r="E68" s="275" t="str">
        <f>INICIO!B$5</f>
        <v>MIRACATU/SP</v>
      </c>
      <c r="F68" s="276" t="str">
        <f>VLOOKUP(G68,FORNECEDOR!$A$1:$B$3000,2,FALSE)</f>
        <v>34.512.073/0001-84</v>
      </c>
      <c r="G68" s="277" t="str">
        <f>CAZUL!E65</f>
        <v>BRUNO DE GOES GERBASE</v>
      </c>
      <c r="H68" s="278" t="str">
        <f>VLOOKUP(O68,DESPESAS!A$1:D$2034,2,FALSE)</f>
        <v>04.01</v>
      </c>
      <c r="I68" s="278" t="str">
        <f>VLOOKUP(O68,DESPESAS!A$1:D$2034,3,FALSE)</f>
        <v xml:space="preserve">ASSESSORIA JURIDICA </v>
      </c>
      <c r="J68" s="279">
        <f>CAZUL!F65</f>
        <v>0</v>
      </c>
      <c r="K68" s="280">
        <f>CAZUL!G65</f>
        <v>-5000</v>
      </c>
      <c r="L68" s="279">
        <f>CAZUL!H65</f>
        <v>-66041.89</v>
      </c>
      <c r="M68" s="272" t="s">
        <v>1266</v>
      </c>
      <c r="N68" s="281"/>
      <c r="O68" s="297" t="str">
        <f>CAZUL!C65</f>
        <v>HONORARIOS ADVOCATICIOS</v>
      </c>
    </row>
    <row r="69" spans="1:15" ht="20.100000000000001" customHeight="1">
      <c r="A69" s="381">
        <v>42502</v>
      </c>
      <c r="B69" s="272" t="str">
        <f>CAZUL!P66</f>
        <v>Boleto bancário</v>
      </c>
      <c r="C69" s="273" t="str">
        <f>CAZUL!D66</f>
        <v>NFS 53480 / NFS-e:53480</v>
      </c>
      <c r="D69" s="274" t="str">
        <f>CAZUL!N66</f>
        <v>25/04/2023</v>
      </c>
      <c r="E69" s="275" t="str">
        <f>INICIO!B$5</f>
        <v>MIRACATU/SP</v>
      </c>
      <c r="F69" s="276" t="str">
        <f>VLOOKUP(G69,FORNECEDOR!$A$1:$B$3000,2,FALSE)</f>
        <v>50.429.810/0001-36</v>
      </c>
      <c r="G69" s="277" t="str">
        <f>CAZUL!E66</f>
        <v>SAPRA LANDAUER</v>
      </c>
      <c r="H69" s="278" t="str">
        <f>VLOOKUP(O69,DESPESAS!A$1:D$2034,2,FALSE)</f>
        <v>03.06</v>
      </c>
      <c r="I69" s="278" t="str">
        <f>VLOOKUP(O69,DESPESAS!A$1:D$2034,3,FALSE)</f>
        <v>EXAMES LABORATORIAIS E DE IMAGEM</v>
      </c>
      <c r="J69" s="279">
        <f>CAZUL!F66</f>
        <v>0</v>
      </c>
      <c r="K69" s="280">
        <f>CAZUL!G66</f>
        <v>-512.32000000000005</v>
      </c>
      <c r="L69" s="279">
        <f>CAZUL!H66</f>
        <v>-66554.210000000006</v>
      </c>
      <c r="M69" s="272" t="s">
        <v>1266</v>
      </c>
      <c r="N69" s="281"/>
      <c r="O69" s="297" t="str">
        <f>CAZUL!C66</f>
        <v>SERVIÇO DE RADIOLOGIA</v>
      </c>
    </row>
    <row r="70" spans="1:15" ht="20.100000000000001" customHeight="1">
      <c r="A70" s="381">
        <v>821151100230812</v>
      </c>
      <c r="B70" s="272" t="str">
        <f>CAZUL!P67</f>
        <v>Transferência bancária</v>
      </c>
      <c r="C70" s="273" t="str">
        <f>CAZUL!D67</f>
        <v>TARIFA BANCÁRIA</v>
      </c>
      <c r="D70" s="274" t="str">
        <f>CAZUL!N67</f>
        <v>25/04/2023</v>
      </c>
      <c r="E70" s="275" t="str">
        <f>INICIO!B$5</f>
        <v>MIRACATU/SP</v>
      </c>
      <c r="F70" s="276" t="str">
        <f>VLOOKUP(G70,FORNECEDOR!$A$1:$B$3000,2,FALSE)</f>
        <v>00.000.000/1409-53</v>
      </c>
      <c r="G70" s="277" t="str">
        <f>CAZUL!E67</f>
        <v>BANCO DO BRASIL</v>
      </c>
      <c r="H70" s="278" t="str">
        <f>VLOOKUP(O70,DESPESAS!A$1:D$2034,2,FALSE)</f>
        <v>04.07</v>
      </c>
      <c r="I70" s="278" t="str">
        <f>VLOOKUP(O70,DESPESAS!A$1:D$2034,3,FALSE)</f>
        <v>TARIFAS BANCARIAS</v>
      </c>
      <c r="J70" s="279">
        <f>CAZUL!F67</f>
        <v>0</v>
      </c>
      <c r="K70" s="280">
        <f>CAZUL!G67</f>
        <v>-11.5</v>
      </c>
      <c r="L70" s="279">
        <f>CAZUL!H67</f>
        <v>-294906.52</v>
      </c>
      <c r="M70" s="272" t="s">
        <v>1266</v>
      </c>
      <c r="N70" s="281"/>
      <c r="O70" s="297" t="str">
        <f>CAZUL!C67</f>
        <v>TARIFAS BANCÁRIAS</v>
      </c>
    </row>
    <row r="71" spans="1:15" ht="20.100000000000001" customHeight="1">
      <c r="A71" s="381">
        <v>821151100230813</v>
      </c>
      <c r="B71" s="272" t="str">
        <f>CAZUL!P68</f>
        <v>Transferência bancária</v>
      </c>
      <c r="C71" s="273" t="str">
        <f>CAZUL!D68</f>
        <v>TARIFA BANCÁRIA</v>
      </c>
      <c r="D71" s="274" t="str">
        <f>CAZUL!N68</f>
        <v>25/04/2023</v>
      </c>
      <c r="E71" s="275" t="str">
        <f>INICIO!B$5</f>
        <v>MIRACATU/SP</v>
      </c>
      <c r="F71" s="276" t="str">
        <f>VLOOKUP(G71,FORNECEDOR!$A$1:$B$3000,2,FALSE)</f>
        <v>00.000.000/1409-53</v>
      </c>
      <c r="G71" s="277" t="str">
        <f>CAZUL!E68</f>
        <v>BANCO DO BRASIL</v>
      </c>
      <c r="H71" s="278" t="str">
        <f>VLOOKUP(O71,DESPESAS!A$1:D$2034,2,FALSE)</f>
        <v>04.07</v>
      </c>
      <c r="I71" s="278" t="str">
        <f>VLOOKUP(O71,DESPESAS!A$1:D$2034,3,FALSE)</f>
        <v>TARIFAS BANCARIAS</v>
      </c>
      <c r="J71" s="279">
        <f>CAZUL!F68</f>
        <v>0</v>
      </c>
      <c r="K71" s="280">
        <f>CAZUL!G68</f>
        <v>-11.5</v>
      </c>
      <c r="L71" s="279">
        <f>CAZUL!H68</f>
        <v>-294918.02</v>
      </c>
      <c r="M71" s="272" t="s">
        <v>1266</v>
      </c>
      <c r="N71" s="281"/>
      <c r="O71" s="297" t="str">
        <f>CAZUL!C68</f>
        <v>TARIFAS BANCÁRIAS</v>
      </c>
    </row>
    <row r="72" spans="1:15" ht="20.100000000000001" customHeight="1">
      <c r="A72" s="381">
        <v>552302000045105</v>
      </c>
      <c r="B72" s="272" t="str">
        <f>CAZUL!P69</f>
        <v>Transferência bancária</v>
      </c>
      <c r="C72" s="273" t="str">
        <f>CAZUL!D69</f>
        <v>2/2 - REPASSE COMP. 04/2023</v>
      </c>
      <c r="D72" s="274" t="str">
        <f>CAZUL!N69</f>
        <v>25/04/2023</v>
      </c>
      <c r="E72" s="275" t="str">
        <f>INICIO!B$5</f>
        <v>MIRACATU/SP</v>
      </c>
      <c r="F72" s="276" t="str">
        <f>VLOOKUP(G72,FORNECEDOR!$A$1:$B$3000,2,FALSE)</f>
        <v>46.583.654/0001-96</v>
      </c>
      <c r="G72" s="277" t="str">
        <f>CAZUL!E69</f>
        <v>MUNICIPIO DE MIRACATU</v>
      </c>
      <c r="H72" s="278" t="str">
        <f>VLOOKUP(O72,DESPESAS!A$1:D$2034,2,FALSE)</f>
        <v>03.37</v>
      </c>
      <c r="I72" s="278" t="str">
        <f>VLOOKUP(O72,DESPESAS!A$1:D$2034,3,FALSE)</f>
        <v>CONTRATO DE GESTÃO</v>
      </c>
      <c r="J72" s="279">
        <f>CAZUL!F69</f>
        <v>293191.02</v>
      </c>
      <c r="K72" s="280">
        <f>CAZUL!G69</f>
        <v>0</v>
      </c>
      <c r="L72" s="279">
        <f>CAZUL!H69</f>
        <v>-1727</v>
      </c>
      <c r="M72" s="272" t="s">
        <v>1266</v>
      </c>
      <c r="N72" s="281"/>
      <c r="O72" s="297" t="str">
        <f>CAZUL!C69</f>
        <v>CONTRATO DE GESTÃO</v>
      </c>
    </row>
    <row r="73" spans="1:15" ht="20.100000000000001" customHeight="1">
      <c r="A73" s="381">
        <v>821151100230814</v>
      </c>
      <c r="B73" s="272" t="str">
        <f>CAZUL!P70</f>
        <v>Transferência bancária</v>
      </c>
      <c r="C73" s="273" t="str">
        <f>CAZUL!D70</f>
        <v>TARIFA BANCÁRIA</v>
      </c>
      <c r="D73" s="274" t="str">
        <f>CAZUL!N70</f>
        <v>25/04/2023</v>
      </c>
      <c r="E73" s="275" t="str">
        <f>INICIO!B$5</f>
        <v>MIRACATU/SP</v>
      </c>
      <c r="F73" s="276" t="str">
        <f>VLOOKUP(G73,FORNECEDOR!$A$1:$B$3000,2,FALSE)</f>
        <v>00.000.000/1409-53</v>
      </c>
      <c r="G73" s="277" t="str">
        <f>CAZUL!E70</f>
        <v>BANCO DO BRASIL</v>
      </c>
      <c r="H73" s="278" t="str">
        <f>VLOOKUP(O73,DESPESAS!A$1:D$2034,2,FALSE)</f>
        <v>04.07</v>
      </c>
      <c r="I73" s="278" t="str">
        <f>VLOOKUP(O73,DESPESAS!A$1:D$2034,3,FALSE)</f>
        <v>TARIFAS BANCARIAS</v>
      </c>
      <c r="J73" s="279">
        <f>CAZUL!F70</f>
        <v>0</v>
      </c>
      <c r="K73" s="280">
        <f>CAZUL!G70</f>
        <v>-11.5</v>
      </c>
      <c r="L73" s="279">
        <f>CAZUL!H70</f>
        <v>-1738.5</v>
      </c>
      <c r="M73" s="272" t="s">
        <v>1266</v>
      </c>
      <c r="N73" s="281"/>
      <c r="O73" s="297" t="str">
        <f>CAZUL!C70</f>
        <v>TARIFAS BANCÁRIAS</v>
      </c>
    </row>
    <row r="74" spans="1:15" ht="20.100000000000001" customHeight="1">
      <c r="A74" s="381">
        <v>821151100230815</v>
      </c>
      <c r="B74" s="272" t="str">
        <f>CAZUL!P71</f>
        <v>Transferência bancária</v>
      </c>
      <c r="C74" s="273" t="str">
        <f>CAZUL!D71</f>
        <v>TARIFA BANCÁRIA</v>
      </c>
      <c r="D74" s="274" t="str">
        <f>CAZUL!N71</f>
        <v>25/04/2023</v>
      </c>
      <c r="E74" s="275" t="str">
        <f>INICIO!B$5</f>
        <v>MIRACATU/SP</v>
      </c>
      <c r="F74" s="276" t="str">
        <f>VLOOKUP(G74,FORNECEDOR!$A$1:$B$3000,2,FALSE)</f>
        <v>00.000.000/1409-53</v>
      </c>
      <c r="G74" s="277" t="str">
        <f>CAZUL!E71</f>
        <v>BANCO DO BRASIL</v>
      </c>
      <c r="H74" s="278" t="str">
        <f>VLOOKUP(O74,DESPESAS!A$1:D$2034,2,FALSE)</f>
        <v>04.07</v>
      </c>
      <c r="I74" s="278" t="str">
        <f>VLOOKUP(O74,DESPESAS!A$1:D$2034,3,FALSE)</f>
        <v>TARIFAS BANCARIAS</v>
      </c>
      <c r="J74" s="279">
        <f>CAZUL!F71</f>
        <v>0</v>
      </c>
      <c r="K74" s="280">
        <f>CAZUL!G71</f>
        <v>-11.5</v>
      </c>
      <c r="L74" s="279">
        <f>CAZUL!H71</f>
        <v>-1750</v>
      </c>
      <c r="M74" s="272" t="s">
        <v>1266</v>
      </c>
      <c r="N74" s="281"/>
      <c r="O74" s="297" t="str">
        <f>CAZUL!C71</f>
        <v>TARIFAS BANCÁRIAS</v>
      </c>
    </row>
    <row r="75" spans="1:15" ht="20.100000000000001" customHeight="1">
      <c r="A75" s="381">
        <v>22</v>
      </c>
      <c r="B75" s="272" t="str">
        <f>CAZUL!P72</f>
        <v>Débito automático</v>
      </c>
      <c r="C75" s="273" t="str">
        <f>CAZUL!D72</f>
        <v>DOC DEVOLVIDO</v>
      </c>
      <c r="D75" s="274" t="str">
        <f>CAZUL!N72</f>
        <v>25/04/2023</v>
      </c>
      <c r="E75" s="275" t="str">
        <f>INICIO!B$5</f>
        <v>MIRACATU/SP</v>
      </c>
      <c r="F75" s="276" t="str">
        <f>VLOOKUP(G75,FORNECEDOR!$A$1:$B$3000,2,FALSE)</f>
        <v>00.000.000/1409-53</v>
      </c>
      <c r="G75" s="277" t="str">
        <f>CAZUL!E72</f>
        <v>BANCO DO BRASIL</v>
      </c>
      <c r="H75" s="278" t="str">
        <f>VLOOKUP(O75,DESPESAS!A$1:D$2034,2,FALSE)</f>
        <v>03.43</v>
      </c>
      <c r="I75" s="278" t="str">
        <f>VLOOKUP(O75,DESPESAS!A$1:D$2034,3,FALSE)</f>
        <v>ESTORNO DE PAGAMENTO</v>
      </c>
      <c r="J75" s="279">
        <f>CAZUL!F72</f>
        <v>1750</v>
      </c>
      <c r="K75" s="280">
        <f>CAZUL!G72</f>
        <v>0</v>
      </c>
      <c r="L75" s="279">
        <f>CAZUL!H72</f>
        <v>0</v>
      </c>
      <c r="M75" s="272" t="s">
        <v>1266</v>
      </c>
      <c r="N75" s="281"/>
      <c r="O75" s="297" t="str">
        <f>CAZUL!C72</f>
        <v>ESTORNO DE PAGAMENTO</v>
      </c>
    </row>
    <row r="76" spans="1:15" ht="20.100000000000001" customHeight="1">
      <c r="A76" s="381">
        <v>551523000051823</v>
      </c>
      <c r="B76" s="272" t="str">
        <f>CAZUL!P73</f>
        <v>Transferência bancária</v>
      </c>
      <c r="C76" s="273" t="str">
        <f>CAZUL!D73</f>
        <v>RATEIO COMP. 04/2023 - PARCELA 02/02</v>
      </c>
      <c r="D76" s="274">
        <f>CAZUL!N73</f>
        <v>45041</v>
      </c>
      <c r="E76" s="275" t="s">
        <v>1590</v>
      </c>
      <c r="F76" s="276" t="str">
        <f>VLOOKUP(G76,FORNECEDOR!$A$1:$B$3000,2,FALSE)</f>
        <v>12.955.134/0001-45</v>
      </c>
      <c r="G76" s="277" t="str">
        <f>CAZUL!E73</f>
        <v>INSTITUTO DIVA ALVES DO BRASIL</v>
      </c>
      <c r="H76" s="278" t="str">
        <f>VLOOKUP(O76,DESPESAS!A$1:D$2034,2,FALSE)</f>
        <v>04.09</v>
      </c>
      <c r="I76" s="278" t="str">
        <f>VLOOKUP(O76,DESPESAS!A$1:D$2034,3,FALSE)</f>
        <v>RATEIO ADMINISTRATIVO CONF. ITEM 1.22.22 PROPOSTA ORÇAMENTÁRIA</v>
      </c>
      <c r="J76" s="279">
        <f>CAZUL!F73</f>
        <v>13955.89</v>
      </c>
      <c r="K76" s="280">
        <f>CAZUL!G73</f>
        <v>13955.89</v>
      </c>
      <c r="L76" s="279">
        <f>CAZUL!H73</f>
        <v>13955.89</v>
      </c>
      <c r="M76" s="272" t="s">
        <v>1591</v>
      </c>
      <c r="N76" s="281"/>
      <c r="O76" s="297" t="str">
        <f>CAZUL!C73</f>
        <v>RATEIO</v>
      </c>
    </row>
    <row r="77" spans="1:15" ht="20.100000000000001" customHeight="1">
      <c r="A77" s="381">
        <v>42701</v>
      </c>
      <c r="B77" s="272" t="str">
        <f>CAZUL!P74</f>
        <v>Pagamento instantâneo</v>
      </c>
      <c r="C77" s="273" t="str">
        <f>CAZUL!D74</f>
        <v>PIX REJEITADO</v>
      </c>
      <c r="D77" s="274" t="str">
        <f>CAZUL!N74</f>
        <v>27/04/2023</v>
      </c>
      <c r="E77" s="275" t="str">
        <f>INICIO!B$5</f>
        <v>MIRACATU/SP</v>
      </c>
      <c r="F77" s="276" t="str">
        <f>VLOOKUP(G77,FORNECEDOR!$A$1:$B$3000,2,FALSE)</f>
        <v>00.000.000/1409-53</v>
      </c>
      <c r="G77" s="277" t="str">
        <f>CAZUL!E74</f>
        <v>BANCO DO BRASIL</v>
      </c>
      <c r="H77" s="278" t="str">
        <f>VLOOKUP(O77,DESPESAS!A$1:D$2034,2,FALSE)</f>
        <v>03.43</v>
      </c>
      <c r="I77" s="278" t="str">
        <f>VLOOKUP(O77,DESPESAS!A$1:D$2034,3,FALSE)</f>
        <v>ESTORNO DE PAGAMENTO</v>
      </c>
      <c r="J77" s="279">
        <f>CAZUL!F74</f>
        <v>0</v>
      </c>
      <c r="K77" s="280">
        <f>CAZUL!G74</f>
        <v>-1750</v>
      </c>
      <c r="L77" s="279">
        <f>CAZUL!H74</f>
        <v>-1750</v>
      </c>
      <c r="M77" s="272" t="s">
        <v>1266</v>
      </c>
      <c r="N77" s="281"/>
      <c r="O77" s="297" t="str">
        <f>CAZUL!C74</f>
        <v>ESTORNO</v>
      </c>
    </row>
    <row r="78" spans="1:15" ht="20.100000000000001" customHeight="1">
      <c r="A78" s="381">
        <v>3775913453</v>
      </c>
      <c r="B78" s="272" t="str">
        <f>CAZUL!P75</f>
        <v>Débito automático</v>
      </c>
      <c r="C78" s="273" t="str">
        <f>CAZUL!D75</f>
        <v>PIX REJEITADO</v>
      </c>
      <c r="D78" s="274" t="str">
        <f>CAZUL!N75</f>
        <v>27/04/2023</v>
      </c>
      <c r="E78" s="275" t="str">
        <f>INICIO!B$5</f>
        <v>MIRACATU/SP</v>
      </c>
      <c r="F78" s="276" t="str">
        <f>VLOOKUP(G78,FORNECEDOR!$A$1:$B$3000,2,FALSE)</f>
        <v>00.000.000/1409-53</v>
      </c>
      <c r="G78" s="277" t="str">
        <f>CAZUL!E75</f>
        <v>BANCO DO BRASIL</v>
      </c>
      <c r="H78" s="278" t="str">
        <f>VLOOKUP(O78,DESPESAS!A$1:D$2034,2,FALSE)</f>
        <v>03.43</v>
      </c>
      <c r="I78" s="278" t="str">
        <f>VLOOKUP(O78,DESPESAS!A$1:D$2034,3,FALSE)</f>
        <v>ESTORNO DE PAGAMENTO</v>
      </c>
      <c r="J78" s="279">
        <f>CAZUL!F75</f>
        <v>1750</v>
      </c>
      <c r="K78" s="280">
        <f>CAZUL!G75</f>
        <v>0</v>
      </c>
      <c r="L78" s="279">
        <f>CAZUL!H75</f>
        <v>0</v>
      </c>
      <c r="M78" s="272" t="s">
        <v>1266</v>
      </c>
      <c r="N78" s="281"/>
      <c r="O78" s="297" t="str">
        <f>CAZUL!C75</f>
        <v>ESTORNO DE PAGAMENTO</v>
      </c>
    </row>
    <row r="79" spans="1:15" ht="20.100000000000001" customHeight="1">
      <c r="A79" s="381">
        <v>42802</v>
      </c>
      <c r="B79" s="272" t="str">
        <f>CAZUL!P76</f>
        <v>Transferência bancária</v>
      </c>
      <c r="C79" s="273" t="str">
        <f>CAZUL!D76</f>
        <v>NFS 4 / NFS-e:4</v>
      </c>
      <c r="D79" s="274" t="str">
        <f>CAZUL!N76</f>
        <v>28/04/2023</v>
      </c>
      <c r="E79" s="275" t="str">
        <f>INICIO!B$5</f>
        <v>MIRACATU/SP</v>
      </c>
      <c r="F79" s="276" t="str">
        <f>VLOOKUP(G79,FORNECEDOR!$A$1:$B$3000,2,FALSE)</f>
        <v>34.569.252/0001-58</v>
      </c>
      <c r="G79" s="277" t="str">
        <f>CAZUL!E76</f>
        <v>RODRIGO VIEIRA DA SILVA ADMINISTRACAO E CONTABILIDADE</v>
      </c>
      <c r="H79" s="278" t="str">
        <f>VLOOKUP(O79,DESPESAS!A$1:D$2034,2,FALSE)</f>
        <v>03.33</v>
      </c>
      <c r="I79" s="278" t="str">
        <f>VLOOKUP(O79,DESPESAS!A$1:D$2034,3,FALSE)</f>
        <v>SERVIÇO DE ESCRITORIO, APOIO E GESTAO ADMINISTRATIVA</v>
      </c>
      <c r="J79" s="279">
        <f>CAZUL!F76</f>
        <v>0</v>
      </c>
      <c r="K79" s="280">
        <f>CAZUL!G76</f>
        <v>-1750</v>
      </c>
      <c r="L79" s="279">
        <f>CAZUL!H76</f>
        <v>-1750</v>
      </c>
      <c r="M79" s="272" t="s">
        <v>1266</v>
      </c>
      <c r="N79" s="281"/>
      <c r="O79" s="297" t="str">
        <f>CAZUL!C76</f>
        <v>SERVIÇO DE ESCRITORIO, APOIO E GESTAO ADMINISTRATIVA</v>
      </c>
    </row>
    <row r="80" spans="1:15" ht="20.100000000000001" customHeight="1">
      <c r="A80" s="381">
        <v>42801</v>
      </c>
      <c r="B80" s="272" t="str">
        <f>CAZUL!P77</f>
        <v>Transferência bancária</v>
      </c>
      <c r="C80" s="273" t="str">
        <f>CAZUL!D77</f>
        <v>NF 5671 / NF-e:5671</v>
      </c>
      <c r="D80" s="274" t="str">
        <f>CAZUL!N77</f>
        <v>28/04/2023</v>
      </c>
      <c r="E80" s="275" t="str">
        <f>INICIO!B$5</f>
        <v>MIRACATU/SP</v>
      </c>
      <c r="F80" s="276" t="str">
        <f>VLOOKUP(G80,FORNECEDOR!$A$1:$B$3000,2,FALSE)</f>
        <v>11.616.784/0001-01</v>
      </c>
      <c r="G80" s="277" t="str">
        <f>CAZUL!E77</f>
        <v>DANIELA XAVIER DE ALMEIDA SPINA</v>
      </c>
      <c r="H80" s="278" t="str">
        <f>VLOOKUP(O80,DESPESAS!A$1:D$2034,2,FALSE)</f>
        <v>03.01</v>
      </c>
      <c r="I80" s="278" t="str">
        <f>VLOOKUP(O80,DESPESAS!A$1:D$2034,3,FALSE)</f>
        <v>ALIMENTAÇAO</v>
      </c>
      <c r="J80" s="279">
        <f>CAZUL!F77</f>
        <v>0</v>
      </c>
      <c r="K80" s="280">
        <f>CAZUL!G77</f>
        <v>-11530.91</v>
      </c>
      <c r="L80" s="279">
        <f>CAZUL!H77</f>
        <v>0</v>
      </c>
      <c r="M80" s="272" t="s">
        <v>1266</v>
      </c>
      <c r="N80" s="281"/>
      <c r="O80" s="297" t="str">
        <f>CAZUL!C77</f>
        <v>LANCHES E REFEIÇOES</v>
      </c>
    </row>
  </sheetData>
  <autoFilter ref="A4:N80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29" sqref="B29"/>
    </sheetView>
  </sheetViews>
  <sheetFormatPr defaultRowHeight="15"/>
  <cols>
    <col min="1" max="1" width="55.42578125" customWidth="1"/>
    <col min="2" max="2" width="38.42578125" customWidth="1"/>
  </cols>
  <sheetData>
    <row r="1" spans="1:2">
      <c r="A1" s="53" t="str">
        <f>INICIO!A5</f>
        <v>UNIDADE: MIRACATU/SP</v>
      </c>
      <c r="B1" s="55" t="str">
        <f>INICIO!A6</f>
        <v>MÊS: 04/2023</v>
      </c>
    </row>
    <row r="2" spans="1:2">
      <c r="A2" s="389" t="str">
        <f>INICIO!A4</f>
        <v>OS: INSTITUTO DIVA ALVES DO BRASIL - IDAB</v>
      </c>
      <c r="B2" s="390"/>
    </row>
    <row r="3" spans="1:2">
      <c r="A3" s="391" t="s">
        <v>239</v>
      </c>
      <c r="B3" s="392"/>
    </row>
    <row r="4" spans="1:2">
      <c r="A4" s="393"/>
      <c r="B4" s="394"/>
    </row>
    <row r="5" spans="1:2">
      <c r="A5" s="40"/>
      <c r="B5" s="54" t="s">
        <v>333</v>
      </c>
    </row>
    <row r="6" spans="1:2">
      <c r="A6" s="47" t="s">
        <v>103</v>
      </c>
      <c r="B6" s="48">
        <f>FINANCEIRO!L3</f>
        <v>0</v>
      </c>
    </row>
    <row r="7" spans="1:2">
      <c r="A7" s="41" t="s">
        <v>57</v>
      </c>
      <c r="B7" s="42"/>
    </row>
    <row r="8" spans="1:2">
      <c r="A8" s="43" t="s">
        <v>58</v>
      </c>
      <c r="B8" s="44">
        <f>SUMIF(FINANCEIRO!$I$5:$I$75,"CONTRATO DE GESTÃO",FINANCEIRO!$J$5:$J$75)</f>
        <v>732977.54</v>
      </c>
    </row>
    <row r="9" spans="1:2">
      <c r="A9" s="43" t="s">
        <v>104</v>
      </c>
      <c r="B9" s="44">
        <v>0</v>
      </c>
    </row>
    <row r="10" spans="1:2">
      <c r="A10" s="43" t="s">
        <v>105</v>
      </c>
      <c r="B10" s="44">
        <v>0</v>
      </c>
    </row>
    <row r="11" spans="1:2" s="210" customFormat="1">
      <c r="A11" s="217" t="s">
        <v>229</v>
      </c>
      <c r="B11" s="289"/>
    </row>
    <row r="12" spans="1:2">
      <c r="A12" s="47" t="s">
        <v>106</v>
      </c>
      <c r="B12" s="49">
        <f>SUM(B8:B10)</f>
        <v>732977.54</v>
      </c>
    </row>
    <row r="13" spans="1:2">
      <c r="A13" s="41" t="s">
        <v>107</v>
      </c>
      <c r="B13" s="42"/>
    </row>
    <row r="14" spans="1:2">
      <c r="A14" s="43" t="s">
        <v>108</v>
      </c>
      <c r="B14" s="44">
        <f>'DESPESAS REALIZADAS'!D16</f>
        <v>-263731.70999999996</v>
      </c>
    </row>
    <row r="15" spans="1:2">
      <c r="A15" s="43" t="s">
        <v>286</v>
      </c>
      <c r="B15" s="44">
        <f>'DESPESAS REALIZADAS'!D25</f>
        <v>-50377.07</v>
      </c>
    </row>
    <row r="16" spans="1:2">
      <c r="A16" s="43" t="s">
        <v>287</v>
      </c>
      <c r="B16" s="44">
        <f>'DESPESAS REALIZADAS'!D71</f>
        <v>-322961.73</v>
      </c>
    </row>
    <row r="17" spans="1:2">
      <c r="A17" s="43" t="s">
        <v>288</v>
      </c>
      <c r="B17" s="44">
        <f>'DESPESAS REALIZADAS'!D82</f>
        <v>-40743.949999999997</v>
      </c>
    </row>
    <row r="18" spans="1:2">
      <c r="A18" s="43" t="s">
        <v>109</v>
      </c>
      <c r="B18" s="44">
        <v>0</v>
      </c>
    </row>
    <row r="19" spans="1:2">
      <c r="A19" s="43" t="s">
        <v>110</v>
      </c>
      <c r="B19" s="44">
        <v>0</v>
      </c>
    </row>
    <row r="20" spans="1:2">
      <c r="A20" s="43" t="s">
        <v>111</v>
      </c>
      <c r="B20" s="44">
        <v>0</v>
      </c>
    </row>
    <row r="21" spans="1:2">
      <c r="A21" s="43" t="s">
        <v>112</v>
      </c>
      <c r="B21" s="44">
        <v>0</v>
      </c>
    </row>
    <row r="22" spans="1:2" s="210" customFormat="1">
      <c r="A22" s="43" t="s">
        <v>231</v>
      </c>
      <c r="B22" s="289">
        <v>0</v>
      </c>
    </row>
    <row r="23" spans="1:2">
      <c r="A23" s="47" t="s">
        <v>113</v>
      </c>
      <c r="B23" s="50">
        <f>SUM(B14:B22)</f>
        <v>-677814.46</v>
      </c>
    </row>
    <row r="24" spans="1:2">
      <c r="A24" s="38"/>
      <c r="B24" s="45"/>
    </row>
    <row r="25" spans="1:2">
      <c r="A25" s="47" t="s">
        <v>114</v>
      </c>
      <c r="B25" s="50">
        <f>(B6+B12)-B23</f>
        <v>1410792</v>
      </c>
    </row>
    <row r="26" spans="1:2">
      <c r="A26" s="39"/>
      <c r="B26" s="46"/>
    </row>
    <row r="27" spans="1:2">
      <c r="A27" s="395" t="s">
        <v>115</v>
      </c>
      <c r="B27" s="396"/>
    </row>
    <row r="28" spans="1:2">
      <c r="A28" s="43" t="s">
        <v>116</v>
      </c>
      <c r="B28" s="44">
        <f>B25</f>
        <v>1410792</v>
      </c>
    </row>
    <row r="29" spans="1:2">
      <c r="A29" s="43" t="s">
        <v>117</v>
      </c>
      <c r="B29" s="44">
        <v>0</v>
      </c>
    </row>
    <row r="30" spans="1:2">
      <c r="A30" s="43" t="s">
        <v>118</v>
      </c>
      <c r="B30" s="44">
        <v>0</v>
      </c>
    </row>
    <row r="31" spans="1:2">
      <c r="A31" s="43" t="s">
        <v>119</v>
      </c>
      <c r="B31" s="44">
        <v>0</v>
      </c>
    </row>
    <row r="32" spans="1:2">
      <c r="A32" s="43" t="s">
        <v>120</v>
      </c>
      <c r="B32" s="44">
        <v>0</v>
      </c>
    </row>
    <row r="33" spans="1:2" ht="15.75" thickBot="1">
      <c r="A33" s="51" t="s">
        <v>121</v>
      </c>
      <c r="B33" s="52">
        <f>B28+B29+B30-B31-B32</f>
        <v>1410792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33" sqref="B33"/>
    </sheetView>
  </sheetViews>
  <sheetFormatPr defaultRowHeight="15"/>
  <cols>
    <col min="1" max="1" width="55.85546875" bestFit="1" customWidth="1"/>
    <col min="2" max="2" width="34.7109375" customWidth="1"/>
  </cols>
  <sheetData>
    <row r="1" spans="1:2">
      <c r="A1" s="53" t="str">
        <f>INICIO!A5</f>
        <v>UNIDADE: MIRACATU/SP</v>
      </c>
      <c r="B1" s="55" t="str">
        <f>INICIO!A6</f>
        <v>MÊS: 04/2023</v>
      </c>
    </row>
    <row r="2" spans="1:2">
      <c r="A2" s="389" t="str">
        <f>INICIO!A4</f>
        <v>OS: INSTITUTO DIVA ALVES DO BRASIL - IDAB</v>
      </c>
      <c r="B2" s="390"/>
    </row>
    <row r="3" spans="1:2" ht="18" customHeight="1">
      <c r="A3" s="233" t="s">
        <v>241</v>
      </c>
      <c r="B3" s="234"/>
    </row>
    <row r="4" spans="1:2">
      <c r="A4" s="235"/>
      <c r="B4" s="236"/>
    </row>
    <row r="5" spans="1:2">
      <c r="A5" s="211"/>
      <c r="B5" s="212"/>
    </row>
    <row r="6" spans="1:2">
      <c r="A6" s="213" t="s">
        <v>228</v>
      </c>
      <c r="B6" s="214">
        <v>0</v>
      </c>
    </row>
    <row r="7" spans="1:2">
      <c r="A7" s="215" t="s">
        <v>57</v>
      </c>
      <c r="B7" s="216"/>
    </row>
    <row r="8" spans="1:2">
      <c r="A8" s="217" t="s">
        <v>58</v>
      </c>
      <c r="B8" s="218">
        <v>0</v>
      </c>
    </row>
    <row r="9" spans="1:2">
      <c r="A9" s="217" t="s">
        <v>104</v>
      </c>
      <c r="B9" s="230">
        <v>0</v>
      </c>
    </row>
    <row r="10" spans="1:2">
      <c r="A10" s="217" t="s">
        <v>105</v>
      </c>
      <c r="B10" s="219">
        <v>0</v>
      </c>
    </row>
    <row r="11" spans="1:2">
      <c r="A11" s="217" t="s">
        <v>229</v>
      </c>
      <c r="B11" s="219">
        <v>0</v>
      </c>
    </row>
    <row r="12" spans="1:2">
      <c r="A12" s="213" t="s">
        <v>230</v>
      </c>
      <c r="B12" s="214">
        <f>SUM(B8:B11)</f>
        <v>0</v>
      </c>
    </row>
    <row r="13" spans="1:2">
      <c r="A13" s="215" t="s">
        <v>107</v>
      </c>
      <c r="B13" s="231"/>
    </row>
    <row r="14" spans="1:2">
      <c r="A14" s="43" t="s">
        <v>108</v>
      </c>
      <c r="B14" s="218">
        <v>0</v>
      </c>
    </row>
    <row r="15" spans="1:2">
      <c r="A15" s="43" t="s">
        <v>286</v>
      </c>
      <c r="B15" s="218">
        <v>0</v>
      </c>
    </row>
    <row r="16" spans="1:2">
      <c r="A16" s="43" t="s">
        <v>287</v>
      </c>
      <c r="B16" s="218">
        <v>0</v>
      </c>
    </row>
    <row r="17" spans="1:2">
      <c r="A17" s="43" t="s">
        <v>288</v>
      </c>
      <c r="B17" s="218">
        <v>0</v>
      </c>
    </row>
    <row r="18" spans="1:2">
      <c r="A18" s="43" t="s">
        <v>109</v>
      </c>
      <c r="B18" s="218">
        <v>0</v>
      </c>
    </row>
    <row r="19" spans="1:2">
      <c r="A19" s="43" t="s">
        <v>110</v>
      </c>
      <c r="B19" s="218">
        <v>0</v>
      </c>
    </row>
    <row r="20" spans="1:2">
      <c r="A20" s="43" t="s">
        <v>111</v>
      </c>
      <c r="B20" s="218">
        <v>0</v>
      </c>
    </row>
    <row r="21" spans="1:2">
      <c r="A21" s="43" t="s">
        <v>112</v>
      </c>
      <c r="B21" s="230">
        <v>0</v>
      </c>
    </row>
    <row r="22" spans="1:2" s="210" customFormat="1">
      <c r="A22" s="43" t="s">
        <v>231</v>
      </c>
      <c r="B22" s="290">
        <v>0</v>
      </c>
    </row>
    <row r="23" spans="1:2">
      <c r="A23" s="220" t="s">
        <v>232</v>
      </c>
      <c r="B23" s="221">
        <f>SUM(B14:B22)</f>
        <v>0</v>
      </c>
    </row>
    <row r="24" spans="1:2">
      <c r="A24" s="222"/>
      <c r="B24" s="223"/>
    </row>
    <row r="25" spans="1:2">
      <c r="A25" s="213" t="s">
        <v>114</v>
      </c>
      <c r="B25" s="214">
        <f>B6+B12-B23</f>
        <v>0</v>
      </c>
    </row>
    <row r="26" spans="1:2">
      <c r="A26" s="224"/>
      <c r="B26" s="225"/>
    </row>
    <row r="27" spans="1:2">
      <c r="A27" s="232" t="s">
        <v>233</v>
      </c>
      <c r="B27" s="237"/>
    </row>
    <row r="28" spans="1:2">
      <c r="A28" s="217" t="s">
        <v>234</v>
      </c>
      <c r="B28" s="226">
        <f>B25</f>
        <v>0</v>
      </c>
    </row>
    <row r="29" spans="1:2">
      <c r="A29" s="217" t="s">
        <v>235</v>
      </c>
      <c r="B29" s="227">
        <v>0</v>
      </c>
    </row>
    <row r="30" spans="1:2">
      <c r="A30" s="217" t="s">
        <v>236</v>
      </c>
      <c r="B30" s="226">
        <v>0</v>
      </c>
    </row>
    <row r="31" spans="1:2">
      <c r="A31" s="217" t="s">
        <v>237</v>
      </c>
      <c r="B31" s="226">
        <v>0</v>
      </c>
    </row>
    <row r="32" spans="1:2">
      <c r="A32" s="217" t="s">
        <v>238</v>
      </c>
      <c r="B32" s="226">
        <v>0</v>
      </c>
    </row>
    <row r="33" spans="1:2" ht="15.75" thickBot="1">
      <c r="A33" s="228" t="s">
        <v>121</v>
      </c>
      <c r="B33" s="229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B32" sqref="B32"/>
    </sheetView>
  </sheetViews>
  <sheetFormatPr defaultRowHeight="15"/>
  <cols>
    <col min="1" max="1" width="55.85546875" bestFit="1" customWidth="1"/>
    <col min="2" max="2" width="38.5703125" customWidth="1"/>
    <col min="3" max="3" width="27.28515625" customWidth="1"/>
  </cols>
  <sheetData>
    <row r="1" spans="1:3">
      <c r="A1" s="53" t="str">
        <f>INICIO!A5</f>
        <v>UNIDADE: MIRACATU/SP</v>
      </c>
      <c r="B1" s="55" t="str">
        <f>INICIO!A6</f>
        <v>MÊS: 04/2023</v>
      </c>
      <c r="C1" s="210"/>
    </row>
    <row r="2" spans="1:3">
      <c r="A2" s="389" t="str">
        <f>INICIO!A4</f>
        <v>OS: INSTITUTO DIVA ALVES DO BRASIL - IDAB</v>
      </c>
      <c r="B2" s="390"/>
    </row>
    <row r="3" spans="1:3" ht="14.45" customHeight="1">
      <c r="A3" s="233" t="s">
        <v>240</v>
      </c>
      <c r="B3" s="234"/>
    </row>
    <row r="4" spans="1:3">
      <c r="A4" s="235"/>
      <c r="B4" s="236"/>
    </row>
    <row r="5" spans="1:3">
      <c r="A5" s="211"/>
      <c r="B5" s="212"/>
    </row>
    <row r="6" spans="1:3">
      <c r="A6" s="213" t="s">
        <v>228</v>
      </c>
      <c r="B6" s="214">
        <v>35962.07</v>
      </c>
    </row>
    <row r="7" spans="1:3">
      <c r="A7" s="215" t="s">
        <v>57</v>
      </c>
      <c r="B7" s="216"/>
    </row>
    <row r="8" spans="1:3">
      <c r="A8" s="217" t="s">
        <v>58</v>
      </c>
      <c r="B8" s="218">
        <v>0</v>
      </c>
    </row>
    <row r="9" spans="1:3">
      <c r="A9" s="217" t="s">
        <v>104</v>
      </c>
      <c r="B9" s="219">
        <f>69.98+25.91</f>
        <v>95.89</v>
      </c>
    </row>
    <row r="10" spans="1:3">
      <c r="A10" s="217" t="s">
        <v>105</v>
      </c>
      <c r="B10" s="219">
        <v>0</v>
      </c>
    </row>
    <row r="11" spans="1:3">
      <c r="A11" s="217" t="s">
        <v>229</v>
      </c>
      <c r="B11" s="219">
        <f>1213799.3</f>
        <v>1213799.3</v>
      </c>
    </row>
    <row r="12" spans="1:3">
      <c r="A12" s="213" t="s">
        <v>230</v>
      </c>
      <c r="B12" s="214">
        <f>SUM(B8:B11)</f>
        <v>1213895.19</v>
      </c>
    </row>
    <row r="13" spans="1:3">
      <c r="A13" s="215" t="s">
        <v>107</v>
      </c>
      <c r="B13" s="231"/>
    </row>
    <row r="14" spans="1:3">
      <c r="A14" s="43" t="s">
        <v>108</v>
      </c>
      <c r="B14" s="218">
        <v>0</v>
      </c>
    </row>
    <row r="15" spans="1:3">
      <c r="A15" s="43" t="s">
        <v>286</v>
      </c>
      <c r="B15" s="218">
        <v>0</v>
      </c>
    </row>
    <row r="16" spans="1:3">
      <c r="A16" s="43" t="s">
        <v>287</v>
      </c>
      <c r="B16" s="218">
        <v>0</v>
      </c>
    </row>
    <row r="17" spans="1:2">
      <c r="A17" s="43" t="s">
        <v>288</v>
      </c>
      <c r="B17" s="218">
        <v>0</v>
      </c>
    </row>
    <row r="18" spans="1:2">
      <c r="A18" s="43" t="s">
        <v>109</v>
      </c>
      <c r="B18" s="218">
        <v>0</v>
      </c>
    </row>
    <row r="19" spans="1:2">
      <c r="A19" s="43" t="s">
        <v>110</v>
      </c>
      <c r="B19" s="218">
        <v>0</v>
      </c>
    </row>
    <row r="20" spans="1:2">
      <c r="A20" s="43" t="s">
        <v>111</v>
      </c>
      <c r="B20" s="218">
        <v>0</v>
      </c>
    </row>
    <row r="21" spans="1:2">
      <c r="A21" s="43" t="s">
        <v>112</v>
      </c>
      <c r="B21" s="218">
        <v>0</v>
      </c>
    </row>
    <row r="22" spans="1:2" s="210" customFormat="1">
      <c r="A22" s="43" t="s">
        <v>231</v>
      </c>
      <c r="B22" s="291">
        <v>0</v>
      </c>
    </row>
    <row r="23" spans="1:2">
      <c r="A23" s="220" t="s">
        <v>232</v>
      </c>
      <c r="B23" s="221">
        <f>SUM(B14:B22)</f>
        <v>0</v>
      </c>
    </row>
    <row r="24" spans="1:2">
      <c r="A24" s="222"/>
      <c r="B24" s="223"/>
    </row>
    <row r="25" spans="1:2">
      <c r="A25" s="213" t="s">
        <v>114</v>
      </c>
      <c r="B25" s="214">
        <f>B6+B12-B23</f>
        <v>1249857.26</v>
      </c>
    </row>
    <row r="26" spans="1:2">
      <c r="A26" s="224"/>
      <c r="B26" s="225"/>
    </row>
    <row r="27" spans="1:2">
      <c r="A27" s="232" t="s">
        <v>233</v>
      </c>
      <c r="B27" s="237"/>
    </row>
    <row r="28" spans="1:2">
      <c r="A28" s="217" t="s">
        <v>234</v>
      </c>
      <c r="B28" s="226">
        <f>B6</f>
        <v>35962.07</v>
      </c>
    </row>
    <row r="29" spans="1:2">
      <c r="A29" s="217" t="s">
        <v>235</v>
      </c>
      <c r="B29" s="227">
        <v>0</v>
      </c>
    </row>
    <row r="30" spans="1:2">
      <c r="A30" s="217" t="s">
        <v>236</v>
      </c>
      <c r="B30" s="226">
        <v>0</v>
      </c>
    </row>
    <row r="31" spans="1:2">
      <c r="A31" s="217" t="s">
        <v>237</v>
      </c>
      <c r="B31" s="226">
        <v>0</v>
      </c>
    </row>
    <row r="32" spans="1:2">
      <c r="A32" s="217" t="s">
        <v>238</v>
      </c>
      <c r="B32" s="226">
        <v>15702.37</v>
      </c>
    </row>
    <row r="33" spans="1:2" ht="15.75" thickBot="1">
      <c r="A33" s="228" t="s">
        <v>121</v>
      </c>
      <c r="B33" s="229">
        <f>B28+B29+B30-B31-B32</f>
        <v>20259.699999999997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A28" sqref="A28:A32"/>
    </sheetView>
  </sheetViews>
  <sheetFormatPr defaultRowHeight="15"/>
  <cols>
    <col min="1" max="1" width="55.85546875" bestFit="1" customWidth="1"/>
    <col min="2" max="2" width="26.7109375" customWidth="1"/>
  </cols>
  <sheetData>
    <row r="1" spans="1:3">
      <c r="A1" s="53" t="str">
        <f>INICIO!A5</f>
        <v>UNIDADE: MIRACATU/SP</v>
      </c>
      <c r="B1" s="55" t="str">
        <f>INICIO!A6</f>
        <v>MÊS: 04/2023</v>
      </c>
    </row>
    <row r="2" spans="1:3">
      <c r="A2" s="389" t="str">
        <f>INICIO!A4</f>
        <v>OS: INSTITUTO DIVA ALVES DO BRASIL - IDAB</v>
      </c>
      <c r="B2" s="390"/>
    </row>
    <row r="3" spans="1:3" ht="13.9" customHeight="1">
      <c r="A3" s="233" t="s">
        <v>226</v>
      </c>
      <c r="B3" s="234"/>
    </row>
    <row r="4" spans="1:3">
      <c r="A4" s="235"/>
      <c r="B4" s="236"/>
    </row>
    <row r="5" spans="1:3">
      <c r="A5" s="211"/>
      <c r="B5" s="212"/>
    </row>
    <row r="6" spans="1:3">
      <c r="A6" s="213" t="s">
        <v>228</v>
      </c>
      <c r="B6" s="214">
        <v>316.19</v>
      </c>
    </row>
    <row r="7" spans="1:3">
      <c r="A7" s="215" t="s">
        <v>57</v>
      </c>
      <c r="B7" s="216"/>
    </row>
    <row r="8" spans="1:3">
      <c r="A8" s="217" t="s">
        <v>58</v>
      </c>
      <c r="B8" s="218">
        <v>0</v>
      </c>
    </row>
    <row r="9" spans="1:3" ht="15.75">
      <c r="A9" s="217" t="s">
        <v>104</v>
      </c>
      <c r="B9" s="238">
        <v>1683.81</v>
      </c>
      <c r="C9" s="218"/>
    </row>
    <row r="10" spans="1:3">
      <c r="A10" s="217" t="s">
        <v>105</v>
      </c>
      <c r="B10" s="219">
        <v>0</v>
      </c>
    </row>
    <row r="11" spans="1:3">
      <c r="A11" s="217" t="s">
        <v>229</v>
      </c>
      <c r="B11" s="219">
        <v>0</v>
      </c>
    </row>
    <row r="12" spans="1:3">
      <c r="A12" s="213" t="s">
        <v>230</v>
      </c>
      <c r="B12" s="214">
        <f>SUM(B8:B11)</f>
        <v>1683.81</v>
      </c>
    </row>
    <row r="13" spans="1:3">
      <c r="A13" s="215" t="s">
        <v>107</v>
      </c>
      <c r="B13" s="231"/>
    </row>
    <row r="14" spans="1:3">
      <c r="A14" s="43" t="s">
        <v>108</v>
      </c>
      <c r="B14" s="218">
        <v>0</v>
      </c>
    </row>
    <row r="15" spans="1:3">
      <c r="A15" s="43" t="s">
        <v>286</v>
      </c>
      <c r="B15" s="218">
        <v>0</v>
      </c>
    </row>
    <row r="16" spans="1:3">
      <c r="A16" s="43" t="s">
        <v>287</v>
      </c>
      <c r="B16" s="218">
        <v>0</v>
      </c>
    </row>
    <row r="17" spans="1:2">
      <c r="A17" s="43" t="s">
        <v>288</v>
      </c>
      <c r="B17" s="218">
        <v>0</v>
      </c>
    </row>
    <row r="18" spans="1:2">
      <c r="A18" s="43" t="s">
        <v>109</v>
      </c>
      <c r="B18" s="218">
        <v>0</v>
      </c>
    </row>
    <row r="19" spans="1:2">
      <c r="A19" s="43" t="s">
        <v>110</v>
      </c>
      <c r="B19" s="218">
        <v>0</v>
      </c>
    </row>
    <row r="20" spans="1:2" ht="15.75">
      <c r="A20" s="43" t="s">
        <v>111</v>
      </c>
      <c r="B20" s="239">
        <v>0</v>
      </c>
    </row>
    <row r="21" spans="1:2">
      <c r="A21" s="43" t="s">
        <v>112</v>
      </c>
      <c r="B21" s="230">
        <v>0</v>
      </c>
    </row>
    <row r="22" spans="1:2">
      <c r="A22" s="217" t="s">
        <v>231</v>
      </c>
      <c r="B22" s="218">
        <v>0</v>
      </c>
    </row>
    <row r="23" spans="1:2">
      <c r="A23" s="220" t="s">
        <v>232</v>
      </c>
      <c r="B23" s="221">
        <f>SUM(B14:B22)</f>
        <v>0</v>
      </c>
    </row>
    <row r="24" spans="1:2">
      <c r="A24" s="222"/>
      <c r="B24" s="223"/>
    </row>
    <row r="25" spans="1:2">
      <c r="A25" s="213" t="s">
        <v>114</v>
      </c>
      <c r="B25" s="214">
        <f>B6+B12-B23</f>
        <v>2000</v>
      </c>
    </row>
    <row r="26" spans="1:2">
      <c r="A26" s="224"/>
      <c r="B26" s="225"/>
    </row>
    <row r="27" spans="1:2">
      <c r="A27" s="232" t="s">
        <v>233</v>
      </c>
      <c r="B27" s="237"/>
    </row>
    <row r="28" spans="1:2">
      <c r="A28" s="217" t="s">
        <v>234</v>
      </c>
      <c r="B28" s="226">
        <v>0</v>
      </c>
    </row>
    <row r="29" spans="1:2">
      <c r="A29" s="217" t="s">
        <v>235</v>
      </c>
      <c r="B29" s="227">
        <f>B25</f>
        <v>2000</v>
      </c>
    </row>
    <row r="30" spans="1:2">
      <c r="A30" s="217" t="s">
        <v>236</v>
      </c>
      <c r="B30" s="226">
        <v>0</v>
      </c>
    </row>
    <row r="31" spans="1:2">
      <c r="A31" s="217" t="s">
        <v>237</v>
      </c>
      <c r="B31" s="226">
        <v>0</v>
      </c>
    </row>
    <row r="32" spans="1:2">
      <c r="A32" s="217" t="s">
        <v>238</v>
      </c>
      <c r="B32" s="226">
        <v>0</v>
      </c>
    </row>
    <row r="33" spans="1:2" ht="15.75" thickBot="1">
      <c r="A33" s="228" t="s">
        <v>121</v>
      </c>
      <c r="B33" s="229">
        <f>B28+B29+B30-B31-B32</f>
        <v>2000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7"/>
  <sheetViews>
    <sheetView topLeftCell="A699" workbookViewId="0">
      <selection activeCell="A710" sqref="A710:B710"/>
    </sheetView>
  </sheetViews>
  <sheetFormatPr defaultRowHeight="15"/>
  <cols>
    <col min="1" max="1" width="73.7109375" style="368" customWidth="1"/>
    <col min="2" max="2" width="21.85546875" style="370" bestFit="1" customWidth="1"/>
    <col min="3" max="16384" width="9.140625" style="368"/>
  </cols>
  <sheetData>
    <row r="1" spans="1:2" s="361" customFormat="1">
      <c r="A1" s="361" t="s">
        <v>1217</v>
      </c>
      <c r="B1" s="361" t="s">
        <v>1218</v>
      </c>
    </row>
    <row r="2" spans="1:2">
      <c r="A2" s="368" t="s">
        <v>336</v>
      </c>
      <c r="B2" s="369">
        <v>4655157000106</v>
      </c>
    </row>
    <row r="3" spans="1:2">
      <c r="A3" s="368" t="s">
        <v>337</v>
      </c>
      <c r="B3" s="369">
        <v>29601926000114</v>
      </c>
    </row>
    <row r="4" spans="1:2">
      <c r="A4" s="368" t="s">
        <v>338</v>
      </c>
      <c r="B4" s="369">
        <v>4681111000242</v>
      </c>
    </row>
    <row r="5" spans="1:2">
      <c r="A5" s="368" t="s">
        <v>339</v>
      </c>
    </row>
    <row r="6" spans="1:2">
      <c r="A6" s="368" t="s">
        <v>340</v>
      </c>
      <c r="B6" s="369">
        <v>14327454000267</v>
      </c>
    </row>
    <row r="7" spans="1:2">
      <c r="A7" s="368" t="s">
        <v>341</v>
      </c>
      <c r="B7" s="369">
        <v>7955424000159</v>
      </c>
    </row>
    <row r="8" spans="1:2">
      <c r="A8" s="368" t="s">
        <v>342</v>
      </c>
      <c r="B8" s="369">
        <v>5957860000131</v>
      </c>
    </row>
    <row r="9" spans="1:2">
      <c r="A9" s="368" t="s">
        <v>343</v>
      </c>
    </row>
    <row r="10" spans="1:2">
      <c r="A10" s="368" t="s">
        <v>344</v>
      </c>
      <c r="B10" s="369">
        <v>19349009000130</v>
      </c>
    </row>
    <row r="11" spans="1:2">
      <c r="A11" s="368" t="s">
        <v>345</v>
      </c>
    </row>
    <row r="12" spans="1:2">
      <c r="A12" s="368" t="s">
        <v>346</v>
      </c>
      <c r="B12" s="369">
        <v>27721364000117</v>
      </c>
    </row>
    <row r="13" spans="1:2">
      <c r="A13" s="368" t="s">
        <v>347</v>
      </c>
      <c r="B13" s="369">
        <v>24323689000153</v>
      </c>
    </row>
    <row r="14" spans="1:2">
      <c r="A14" s="368" t="s">
        <v>348</v>
      </c>
      <c r="B14" s="369">
        <v>32313421000169</v>
      </c>
    </row>
    <row r="15" spans="1:2">
      <c r="A15" s="368" t="s">
        <v>349</v>
      </c>
      <c r="B15" s="369">
        <v>7271776000195</v>
      </c>
    </row>
    <row r="16" spans="1:2">
      <c r="A16" s="368" t="s">
        <v>350</v>
      </c>
      <c r="B16" s="369">
        <v>61418042000131</v>
      </c>
    </row>
    <row r="17" spans="1:2">
      <c r="A17" s="368" t="s">
        <v>351</v>
      </c>
      <c r="B17" s="369">
        <v>11857102000144</v>
      </c>
    </row>
    <row r="18" spans="1:2">
      <c r="A18" s="368" t="s">
        <v>352</v>
      </c>
      <c r="B18" s="369">
        <v>21514919000173</v>
      </c>
    </row>
    <row r="19" spans="1:2">
      <c r="A19" s="368" t="s">
        <v>353</v>
      </c>
      <c r="B19" s="369">
        <v>10925115000140</v>
      </c>
    </row>
    <row r="20" spans="1:2">
      <c r="A20" s="368" t="s">
        <v>354</v>
      </c>
      <c r="B20" s="369">
        <v>3061922000105</v>
      </c>
    </row>
    <row r="21" spans="1:2">
      <c r="A21" s="368" t="s">
        <v>355</v>
      </c>
      <c r="B21" s="369">
        <v>18800600000108</v>
      </c>
    </row>
    <row r="22" spans="1:2">
      <c r="A22" s="368" t="s">
        <v>356</v>
      </c>
      <c r="B22" s="369">
        <v>68583954000108</v>
      </c>
    </row>
    <row r="23" spans="1:2">
      <c r="A23" s="368" t="s">
        <v>357</v>
      </c>
      <c r="B23" s="369">
        <v>13913148000169</v>
      </c>
    </row>
    <row r="24" spans="1:2">
      <c r="A24" s="368" t="s">
        <v>358</v>
      </c>
      <c r="B24" s="369">
        <v>85822000112</v>
      </c>
    </row>
    <row r="25" spans="1:2">
      <c r="A25" s="368" t="s">
        <v>359</v>
      </c>
      <c r="B25" s="369">
        <v>85822000112</v>
      </c>
    </row>
    <row r="26" spans="1:2">
      <c r="A26" s="368" t="s">
        <v>360</v>
      </c>
      <c r="B26" s="369">
        <v>31027407000136</v>
      </c>
    </row>
    <row r="27" spans="1:2">
      <c r="A27" s="368" t="s">
        <v>361</v>
      </c>
      <c r="B27" s="369">
        <v>6022597000151</v>
      </c>
    </row>
    <row r="28" spans="1:2">
      <c r="A28" s="368" t="s">
        <v>362</v>
      </c>
    </row>
    <row r="29" spans="1:2">
      <c r="A29" s="368" t="s">
        <v>363</v>
      </c>
    </row>
    <row r="30" spans="1:2">
      <c r="A30" s="368" t="s">
        <v>364</v>
      </c>
      <c r="B30" s="370" t="s">
        <v>365</v>
      </c>
    </row>
    <row r="31" spans="1:2">
      <c r="A31" s="368" t="s">
        <v>366</v>
      </c>
      <c r="B31" s="370" t="s">
        <v>367</v>
      </c>
    </row>
    <row r="32" spans="1:2">
      <c r="A32" s="368" t="s">
        <v>368</v>
      </c>
      <c r="B32" s="369">
        <v>673404000146</v>
      </c>
    </row>
    <row r="33" spans="1:2">
      <c r="A33" s="368" t="s">
        <v>369</v>
      </c>
    </row>
    <row r="34" spans="1:2">
      <c r="A34" s="368" t="s">
        <v>370</v>
      </c>
    </row>
    <row r="35" spans="1:2">
      <c r="A35" s="368" t="s">
        <v>371</v>
      </c>
      <c r="B35" s="369">
        <v>89171417000120</v>
      </c>
    </row>
    <row r="36" spans="1:2">
      <c r="A36" s="368" t="s">
        <v>372</v>
      </c>
      <c r="B36" s="369">
        <v>4752237000180</v>
      </c>
    </row>
    <row r="37" spans="1:2">
      <c r="A37" s="368" t="s">
        <v>373</v>
      </c>
      <c r="B37" s="369">
        <v>60619202003406</v>
      </c>
    </row>
    <row r="38" spans="1:2">
      <c r="A38" s="368" t="s">
        <v>374</v>
      </c>
      <c r="B38" s="369">
        <v>19828567000189</v>
      </c>
    </row>
    <row r="39" spans="1:2">
      <c r="A39" s="368" t="s">
        <v>375</v>
      </c>
      <c r="B39" s="369">
        <v>19828567000189</v>
      </c>
    </row>
    <row r="40" spans="1:2">
      <c r="A40" s="368" t="s">
        <v>376</v>
      </c>
    </row>
    <row r="41" spans="1:2">
      <c r="A41" s="368" t="s">
        <v>377</v>
      </c>
      <c r="B41" s="369">
        <v>30757115000196</v>
      </c>
    </row>
    <row r="42" spans="1:2">
      <c r="A42" s="368" t="s">
        <v>378</v>
      </c>
      <c r="B42" s="370" t="s">
        <v>379</v>
      </c>
    </row>
    <row r="43" spans="1:2">
      <c r="A43" s="368" t="s">
        <v>380</v>
      </c>
      <c r="B43" s="369">
        <v>26081370000194</v>
      </c>
    </row>
    <row r="44" spans="1:2">
      <c r="A44" s="368" t="s">
        <v>381</v>
      </c>
    </row>
    <row r="45" spans="1:2">
      <c r="A45" s="368" t="s">
        <v>382</v>
      </c>
    </row>
    <row r="46" spans="1:2">
      <c r="A46" s="368" t="s">
        <v>383</v>
      </c>
    </row>
    <row r="47" spans="1:2">
      <c r="A47" s="368" t="s">
        <v>384</v>
      </c>
      <c r="B47" s="369">
        <v>7366296000108</v>
      </c>
    </row>
    <row r="48" spans="1:2">
      <c r="A48" s="368" t="s">
        <v>385</v>
      </c>
      <c r="B48" s="369">
        <v>2830778000153</v>
      </c>
    </row>
    <row r="49" spans="1:2">
      <c r="A49" s="368" t="s">
        <v>386</v>
      </c>
      <c r="B49" s="369">
        <v>6027816000276</v>
      </c>
    </row>
    <row r="50" spans="1:2">
      <c r="A50" s="368" t="s">
        <v>387</v>
      </c>
      <c r="B50" s="369">
        <v>40232258000138</v>
      </c>
    </row>
    <row r="51" spans="1:2">
      <c r="A51" s="368" t="s">
        <v>388</v>
      </c>
    </row>
    <row r="52" spans="1:2">
      <c r="A52" s="368" t="s">
        <v>389</v>
      </c>
      <c r="B52" s="369">
        <v>87389086000174</v>
      </c>
    </row>
    <row r="53" spans="1:2">
      <c r="A53" s="368" t="s">
        <v>390</v>
      </c>
      <c r="B53" s="369">
        <v>12465226000147</v>
      </c>
    </row>
    <row r="54" spans="1:2">
      <c r="A54" s="368" t="s">
        <v>391</v>
      </c>
    </row>
    <row r="55" spans="1:2">
      <c r="A55" s="368" t="s">
        <v>392</v>
      </c>
      <c r="B55" s="369">
        <v>26550803000103</v>
      </c>
    </row>
    <row r="56" spans="1:2">
      <c r="A56" s="368" t="s">
        <v>393</v>
      </c>
    </row>
    <row r="57" spans="1:2">
      <c r="A57" s="368" t="s">
        <v>394</v>
      </c>
      <c r="B57" s="369">
        <v>24415461000193</v>
      </c>
    </row>
    <row r="58" spans="1:2">
      <c r="A58" s="368" t="s">
        <v>395</v>
      </c>
      <c r="B58" s="369">
        <v>14470588000151</v>
      </c>
    </row>
    <row r="59" spans="1:2">
      <c r="A59" s="368" t="s">
        <v>396</v>
      </c>
      <c r="B59" s="369">
        <v>11896538000142</v>
      </c>
    </row>
    <row r="60" spans="1:2">
      <c r="A60" s="368" t="s">
        <v>397</v>
      </c>
      <c r="B60" s="369">
        <v>11305089000463</v>
      </c>
    </row>
    <row r="61" spans="1:2">
      <c r="A61" s="368" t="s">
        <v>398</v>
      </c>
      <c r="B61" s="369">
        <v>20650862000177</v>
      </c>
    </row>
    <row r="62" spans="1:2">
      <c r="A62" s="368" t="s">
        <v>399</v>
      </c>
      <c r="B62" s="369">
        <v>18283401000161</v>
      </c>
    </row>
    <row r="63" spans="1:2">
      <c r="A63" s="368" t="s">
        <v>400</v>
      </c>
      <c r="B63" s="369">
        <v>8087373000153</v>
      </c>
    </row>
    <row r="64" spans="1:2">
      <c r="A64" s="368" t="s">
        <v>401</v>
      </c>
      <c r="B64" s="369">
        <v>18283401000161</v>
      </c>
    </row>
    <row r="65" spans="1:2">
      <c r="A65" s="368" t="s">
        <v>402</v>
      </c>
      <c r="B65" s="369">
        <v>16637920000155</v>
      </c>
    </row>
    <row r="66" spans="1:2">
      <c r="A66" s="368" t="s">
        <v>403</v>
      </c>
    </row>
    <row r="67" spans="1:2">
      <c r="A67" s="368" t="s">
        <v>404</v>
      </c>
    </row>
    <row r="68" spans="1:2">
      <c r="A68" s="368" t="s">
        <v>405</v>
      </c>
    </row>
    <row r="69" spans="1:2">
      <c r="A69" s="368" t="s">
        <v>336</v>
      </c>
      <c r="B69" s="369">
        <v>4655157000106</v>
      </c>
    </row>
    <row r="70" spans="1:2">
      <c r="A70" s="368" t="s">
        <v>406</v>
      </c>
      <c r="B70" s="369">
        <v>29601926000114</v>
      </c>
    </row>
    <row r="71" spans="1:2">
      <c r="A71" s="368" t="s">
        <v>407</v>
      </c>
      <c r="B71" s="369">
        <v>4681111000242</v>
      </c>
    </row>
    <row r="72" spans="1:2">
      <c r="A72" s="368" t="s">
        <v>408</v>
      </c>
      <c r="B72" s="370" t="s">
        <v>409</v>
      </c>
    </row>
    <row r="73" spans="1:2">
      <c r="A73" s="368" t="s">
        <v>340</v>
      </c>
      <c r="B73" s="369">
        <v>14327454000267</v>
      </c>
    </row>
    <row r="74" spans="1:2">
      <c r="A74" s="368" t="s">
        <v>341</v>
      </c>
      <c r="B74" s="369">
        <v>7955424000159</v>
      </c>
    </row>
    <row r="75" spans="1:2">
      <c r="A75" s="368" t="s">
        <v>342</v>
      </c>
      <c r="B75" s="369">
        <v>5957860000131</v>
      </c>
    </row>
    <row r="76" spans="1:2">
      <c r="A76" s="368" t="s">
        <v>343</v>
      </c>
    </row>
    <row r="77" spans="1:2">
      <c r="A77" s="368" t="s">
        <v>410</v>
      </c>
      <c r="B77" s="369">
        <v>19349009000130</v>
      </c>
    </row>
    <row r="78" spans="1:2">
      <c r="A78" s="368" t="s">
        <v>411</v>
      </c>
      <c r="B78" s="370" t="s">
        <v>412</v>
      </c>
    </row>
    <row r="79" spans="1:2">
      <c r="A79" s="368" t="s">
        <v>346</v>
      </c>
      <c r="B79" s="369">
        <v>27721364000117</v>
      </c>
    </row>
    <row r="80" spans="1:2">
      <c r="A80" s="368" t="s">
        <v>347</v>
      </c>
      <c r="B80" s="369">
        <v>24323689000153</v>
      </c>
    </row>
    <row r="81" spans="1:2">
      <c r="A81" s="368" t="s">
        <v>413</v>
      </c>
      <c r="B81" s="369">
        <v>32313421000169</v>
      </c>
    </row>
    <row r="82" spans="1:2">
      <c r="A82" s="368" t="s">
        <v>349</v>
      </c>
      <c r="B82" s="369">
        <v>7271776000195</v>
      </c>
    </row>
    <row r="83" spans="1:2">
      <c r="A83" s="368" t="s">
        <v>414</v>
      </c>
      <c r="B83" s="369">
        <v>61418042000131</v>
      </c>
    </row>
    <row r="84" spans="1:2">
      <c r="A84" s="368" t="s">
        <v>415</v>
      </c>
      <c r="B84" s="369">
        <v>11857102000144</v>
      </c>
    </row>
    <row r="85" spans="1:2">
      <c r="A85" s="368" t="s">
        <v>352</v>
      </c>
      <c r="B85" s="369">
        <v>21514919000173</v>
      </c>
    </row>
    <row r="86" spans="1:2">
      <c r="A86" s="368" t="s">
        <v>353</v>
      </c>
      <c r="B86" s="369">
        <v>10925115000140</v>
      </c>
    </row>
    <row r="87" spans="1:2">
      <c r="A87" s="368" t="s">
        <v>354</v>
      </c>
      <c r="B87" s="369">
        <v>3061922000105</v>
      </c>
    </row>
    <row r="88" spans="1:2">
      <c r="A88" s="368" t="s">
        <v>355</v>
      </c>
      <c r="B88" s="369">
        <v>18800600000108</v>
      </c>
    </row>
    <row r="89" spans="1:2">
      <c r="A89" s="368" t="s">
        <v>356</v>
      </c>
      <c r="B89" s="369">
        <v>68583954000108</v>
      </c>
    </row>
    <row r="90" spans="1:2">
      <c r="A90" s="368" t="s">
        <v>357</v>
      </c>
      <c r="B90" s="369">
        <v>13913148000169</v>
      </c>
    </row>
    <row r="91" spans="1:2">
      <c r="A91" s="368" t="s">
        <v>358</v>
      </c>
      <c r="B91" s="369">
        <v>85822000112</v>
      </c>
    </row>
    <row r="92" spans="1:2">
      <c r="A92" s="368" t="s">
        <v>359</v>
      </c>
      <c r="B92" s="369">
        <v>85822000112</v>
      </c>
    </row>
    <row r="93" spans="1:2">
      <c r="A93" s="368" t="s">
        <v>360</v>
      </c>
      <c r="B93" s="369">
        <v>31027407000136</v>
      </c>
    </row>
    <row r="94" spans="1:2">
      <c r="A94" s="368" t="s">
        <v>416</v>
      </c>
      <c r="B94" s="369" t="s">
        <v>417</v>
      </c>
    </row>
    <row r="95" spans="1:2">
      <c r="A95" s="368" t="s">
        <v>362</v>
      </c>
    </row>
    <row r="96" spans="1:2">
      <c r="A96" s="368" t="s">
        <v>363</v>
      </c>
    </row>
    <row r="97" spans="1:2">
      <c r="A97" s="368" t="s">
        <v>418</v>
      </c>
      <c r="B97" s="370" t="s">
        <v>365</v>
      </c>
    </row>
    <row r="98" spans="1:2">
      <c r="A98" s="368" t="s">
        <v>419</v>
      </c>
      <c r="B98" s="370" t="s">
        <v>367</v>
      </c>
    </row>
    <row r="99" spans="1:2">
      <c r="A99" s="368" t="s">
        <v>368</v>
      </c>
      <c r="B99" s="369">
        <v>673404000146</v>
      </c>
    </row>
    <row r="100" spans="1:2">
      <c r="A100" s="368" t="s">
        <v>420</v>
      </c>
      <c r="B100" s="370" t="s">
        <v>421</v>
      </c>
    </row>
    <row r="101" spans="1:2">
      <c r="A101" s="368" t="s">
        <v>370</v>
      </c>
    </row>
    <row r="102" spans="1:2">
      <c r="A102" s="368" t="s">
        <v>371</v>
      </c>
      <c r="B102" s="369">
        <v>89171417000120</v>
      </c>
    </row>
    <row r="103" spans="1:2">
      <c r="A103" s="368" t="s">
        <v>372</v>
      </c>
      <c r="B103" s="369">
        <v>4752237000180</v>
      </c>
    </row>
    <row r="104" spans="1:2">
      <c r="A104" s="368" t="s">
        <v>373</v>
      </c>
      <c r="B104" s="369">
        <v>60619202003406</v>
      </c>
    </row>
    <row r="105" spans="1:2">
      <c r="A105" s="368" t="s">
        <v>374</v>
      </c>
      <c r="B105" s="369">
        <v>19828567000189</v>
      </c>
    </row>
    <row r="106" spans="1:2">
      <c r="A106" s="368" t="s">
        <v>375</v>
      </c>
      <c r="B106" s="369">
        <v>19828567000189</v>
      </c>
    </row>
    <row r="107" spans="1:2">
      <c r="A107" s="368" t="s">
        <v>376</v>
      </c>
    </row>
    <row r="108" spans="1:2">
      <c r="A108" s="368" t="s">
        <v>377</v>
      </c>
      <c r="B108" s="369">
        <v>30757115000196</v>
      </c>
    </row>
    <row r="109" spans="1:2">
      <c r="A109" s="368" t="s">
        <v>378</v>
      </c>
      <c r="B109" s="370" t="s">
        <v>379</v>
      </c>
    </row>
    <row r="110" spans="1:2">
      <c r="A110" s="368" t="s">
        <v>380</v>
      </c>
      <c r="B110" s="369">
        <v>26081370000194</v>
      </c>
    </row>
    <row r="111" spans="1:2">
      <c r="A111" s="368" t="s">
        <v>381</v>
      </c>
    </row>
    <row r="112" spans="1:2">
      <c r="A112" s="368" t="s">
        <v>382</v>
      </c>
    </row>
    <row r="113" spans="1:2">
      <c r="A113" s="368" t="s">
        <v>383</v>
      </c>
    </row>
    <row r="114" spans="1:2">
      <c r="A114" s="368" t="s">
        <v>422</v>
      </c>
      <c r="B114" s="369">
        <v>7366296000108</v>
      </c>
    </row>
    <row r="115" spans="1:2">
      <c r="A115" s="368" t="s">
        <v>385</v>
      </c>
      <c r="B115" s="369">
        <v>2830778000153</v>
      </c>
    </row>
    <row r="116" spans="1:2">
      <c r="A116" s="368" t="s">
        <v>423</v>
      </c>
      <c r="B116" s="369">
        <v>6027816000276</v>
      </c>
    </row>
    <row r="117" spans="1:2">
      <c r="A117" s="368" t="s">
        <v>387</v>
      </c>
      <c r="B117" s="369">
        <v>40232258000138</v>
      </c>
    </row>
    <row r="118" spans="1:2">
      <c r="A118" s="368" t="s">
        <v>424</v>
      </c>
      <c r="B118" s="370" t="s">
        <v>425</v>
      </c>
    </row>
    <row r="119" spans="1:2">
      <c r="A119" s="368" t="s">
        <v>426</v>
      </c>
      <c r="B119" s="369">
        <v>87389086000174</v>
      </c>
    </row>
    <row r="120" spans="1:2">
      <c r="A120" s="368" t="s">
        <v>390</v>
      </c>
      <c r="B120" s="369">
        <v>12465226000147</v>
      </c>
    </row>
    <row r="121" spans="1:2">
      <c r="A121" s="368" t="s">
        <v>391</v>
      </c>
    </row>
    <row r="122" spans="1:2">
      <c r="A122" s="368" t="s">
        <v>392</v>
      </c>
      <c r="B122" s="369">
        <v>26550803000103</v>
      </c>
    </row>
    <row r="123" spans="1:2">
      <c r="A123" s="368" t="s">
        <v>427</v>
      </c>
      <c r="B123" s="370" t="s">
        <v>428</v>
      </c>
    </row>
    <row r="124" spans="1:2">
      <c r="A124" s="368" t="s">
        <v>429</v>
      </c>
      <c r="B124" s="369">
        <v>24415461000193</v>
      </c>
    </row>
    <row r="125" spans="1:2">
      <c r="A125" s="368" t="s">
        <v>395</v>
      </c>
      <c r="B125" s="369">
        <v>14470588000151</v>
      </c>
    </row>
    <row r="126" spans="1:2">
      <c r="A126" s="368" t="s">
        <v>396</v>
      </c>
      <c r="B126" s="369">
        <v>11896538000142</v>
      </c>
    </row>
    <row r="127" spans="1:2">
      <c r="A127" s="368" t="s">
        <v>430</v>
      </c>
      <c r="B127" s="369">
        <v>11305089000463</v>
      </c>
    </row>
    <row r="128" spans="1:2">
      <c r="A128" s="368" t="s">
        <v>398</v>
      </c>
      <c r="B128" s="369">
        <v>20650862000177</v>
      </c>
    </row>
    <row r="129" spans="1:2">
      <c r="A129" s="368" t="s">
        <v>399</v>
      </c>
      <c r="B129" s="369">
        <v>18283401000161</v>
      </c>
    </row>
    <row r="130" spans="1:2">
      <c r="A130" s="368" t="s">
        <v>400</v>
      </c>
      <c r="B130" s="369">
        <v>8087373000153</v>
      </c>
    </row>
    <row r="131" spans="1:2">
      <c r="A131" s="368" t="s">
        <v>431</v>
      </c>
      <c r="B131" s="369">
        <v>18283401000161</v>
      </c>
    </row>
    <row r="132" spans="1:2">
      <c r="A132" s="368" t="s">
        <v>432</v>
      </c>
      <c r="B132" s="369">
        <v>16637920000155</v>
      </c>
    </row>
    <row r="133" spans="1:2">
      <c r="A133" s="368" t="s">
        <v>433</v>
      </c>
      <c r="B133" s="370" t="s">
        <v>434</v>
      </c>
    </row>
    <row r="134" spans="1:2">
      <c r="A134" s="368" t="s">
        <v>404</v>
      </c>
    </row>
    <row r="135" spans="1:2">
      <c r="A135" s="368" t="s">
        <v>405</v>
      </c>
    </row>
    <row r="136" spans="1:2">
      <c r="A136" s="368" t="s">
        <v>435</v>
      </c>
      <c r="B136" s="370" t="s">
        <v>436</v>
      </c>
    </row>
    <row r="137" spans="1:2">
      <c r="A137" s="368" t="s">
        <v>437</v>
      </c>
      <c r="B137" s="370" t="s">
        <v>438</v>
      </c>
    </row>
    <row r="138" spans="1:2">
      <c r="A138" s="368" t="s">
        <v>439</v>
      </c>
      <c r="B138" s="370" t="s">
        <v>440</v>
      </c>
    </row>
    <row r="139" spans="1:2">
      <c r="A139" s="368" t="s">
        <v>441</v>
      </c>
      <c r="B139" s="370" t="s">
        <v>442</v>
      </c>
    </row>
    <row r="140" spans="1:2">
      <c r="A140" s="368" t="s">
        <v>443</v>
      </c>
      <c r="B140" s="370" t="s">
        <v>444</v>
      </c>
    </row>
    <row r="141" spans="1:2">
      <c r="A141" s="368" t="s">
        <v>445</v>
      </c>
      <c r="B141" s="370" t="s">
        <v>446</v>
      </c>
    </row>
    <row r="142" spans="1:2">
      <c r="A142" s="368" t="s">
        <v>447</v>
      </c>
      <c r="B142" s="370" t="s">
        <v>448</v>
      </c>
    </row>
    <row r="143" spans="1:2">
      <c r="A143" s="368" t="s">
        <v>449</v>
      </c>
      <c r="B143" s="370" t="s">
        <v>450</v>
      </c>
    </row>
    <row r="144" spans="1:2">
      <c r="A144" s="368" t="s">
        <v>451</v>
      </c>
      <c r="B144" s="371" t="s">
        <v>452</v>
      </c>
    </row>
    <row r="145" spans="1:2">
      <c r="A145" s="368" t="s">
        <v>453</v>
      </c>
      <c r="B145" s="370" t="s">
        <v>450</v>
      </c>
    </row>
    <row r="146" spans="1:2">
      <c r="A146" s="368" t="s">
        <v>454</v>
      </c>
    </row>
    <row r="147" spans="1:2">
      <c r="A147" s="368" t="s">
        <v>455</v>
      </c>
      <c r="B147" s="370" t="s">
        <v>456</v>
      </c>
    </row>
    <row r="148" spans="1:2">
      <c r="A148" s="368" t="s">
        <v>457</v>
      </c>
      <c r="B148" s="370" t="s">
        <v>458</v>
      </c>
    </row>
    <row r="149" spans="1:2">
      <c r="A149" s="368" t="s">
        <v>459</v>
      </c>
      <c r="B149" s="370" t="s">
        <v>436</v>
      </c>
    </row>
    <row r="150" spans="1:2">
      <c r="A150" s="368" t="s">
        <v>460</v>
      </c>
      <c r="B150" s="370" t="s">
        <v>461</v>
      </c>
    </row>
    <row r="151" spans="1:2">
      <c r="A151" s="368" t="s">
        <v>462</v>
      </c>
      <c r="B151" s="370" t="s">
        <v>463</v>
      </c>
    </row>
    <row r="152" spans="1:2">
      <c r="A152" s="368" t="s">
        <v>464</v>
      </c>
      <c r="B152" s="370" t="s">
        <v>465</v>
      </c>
    </row>
    <row r="153" spans="1:2">
      <c r="A153" s="368" t="s">
        <v>466</v>
      </c>
      <c r="B153" s="370" t="s">
        <v>467</v>
      </c>
    </row>
    <row r="154" spans="1:2">
      <c r="A154" s="368" t="s">
        <v>468</v>
      </c>
      <c r="B154" s="370" t="s">
        <v>467</v>
      </c>
    </row>
    <row r="155" spans="1:2">
      <c r="A155" s="368" t="s">
        <v>469</v>
      </c>
    </row>
    <row r="156" spans="1:2">
      <c r="A156" s="368" t="s">
        <v>470</v>
      </c>
    </row>
    <row r="157" spans="1:2">
      <c r="A157" s="368" t="s">
        <v>471</v>
      </c>
      <c r="B157" s="370" t="s">
        <v>467</v>
      </c>
    </row>
    <row r="158" spans="1:2">
      <c r="A158" s="368" t="s">
        <v>472</v>
      </c>
    </row>
    <row r="159" spans="1:2">
      <c r="A159" s="368" t="s">
        <v>473</v>
      </c>
      <c r="B159" s="371" t="s">
        <v>425</v>
      </c>
    </row>
    <row r="160" spans="1:2">
      <c r="A160" s="368" t="s">
        <v>474</v>
      </c>
      <c r="B160" s="370" t="s">
        <v>475</v>
      </c>
    </row>
    <row r="161" spans="1:2">
      <c r="A161" s="368" t="s">
        <v>476</v>
      </c>
      <c r="B161" s="370" t="s">
        <v>477</v>
      </c>
    </row>
    <row r="162" spans="1:2">
      <c r="A162" s="368" t="s">
        <v>478</v>
      </c>
      <c r="B162" s="370" t="s">
        <v>479</v>
      </c>
    </row>
    <row r="163" spans="1:2">
      <c r="A163" s="368" t="s">
        <v>480</v>
      </c>
      <c r="B163" s="370" t="s">
        <v>481</v>
      </c>
    </row>
    <row r="164" spans="1:2">
      <c r="A164" s="368" t="s">
        <v>482</v>
      </c>
      <c r="B164" s="370" t="s">
        <v>483</v>
      </c>
    </row>
    <row r="165" spans="1:2">
      <c r="A165" s="368" t="s">
        <v>484</v>
      </c>
      <c r="B165" s="371" t="s">
        <v>485</v>
      </c>
    </row>
    <row r="166" spans="1:2">
      <c r="A166" s="368" t="s">
        <v>486</v>
      </c>
      <c r="B166" s="370" t="s">
        <v>487</v>
      </c>
    </row>
    <row r="167" spans="1:2">
      <c r="A167" s="368" t="s">
        <v>488</v>
      </c>
      <c r="B167" s="371" t="s">
        <v>489</v>
      </c>
    </row>
    <row r="168" spans="1:2">
      <c r="A168" s="368" t="s">
        <v>490</v>
      </c>
      <c r="B168" s="371" t="s">
        <v>450</v>
      </c>
    </row>
    <row r="169" spans="1:2">
      <c r="A169" s="368" t="s">
        <v>491</v>
      </c>
      <c r="B169" s="370" t="s">
        <v>492</v>
      </c>
    </row>
    <row r="170" spans="1:2">
      <c r="A170" s="368" t="s">
        <v>493</v>
      </c>
      <c r="B170" s="370" t="s">
        <v>494</v>
      </c>
    </row>
    <row r="171" spans="1:2">
      <c r="A171" s="368" t="s">
        <v>495</v>
      </c>
      <c r="B171" s="370" t="s">
        <v>496</v>
      </c>
    </row>
    <row r="172" spans="1:2">
      <c r="A172" s="368" t="s">
        <v>497</v>
      </c>
      <c r="B172" s="370" t="s">
        <v>498</v>
      </c>
    </row>
    <row r="173" spans="1:2">
      <c r="A173" s="368" t="s">
        <v>499</v>
      </c>
      <c r="B173" s="370" t="s">
        <v>500</v>
      </c>
    </row>
    <row r="174" spans="1:2">
      <c r="A174" s="368" t="s">
        <v>501</v>
      </c>
      <c r="B174" s="370" t="s">
        <v>502</v>
      </c>
    </row>
    <row r="175" spans="1:2">
      <c r="A175" s="368" t="s">
        <v>503</v>
      </c>
      <c r="B175" s="370" t="s">
        <v>504</v>
      </c>
    </row>
    <row r="176" spans="1:2">
      <c r="A176" s="368" t="s">
        <v>505</v>
      </c>
      <c r="B176" s="370" t="s">
        <v>506</v>
      </c>
    </row>
    <row r="177" spans="1:2">
      <c r="A177" s="368" t="s">
        <v>507</v>
      </c>
      <c r="B177" s="370" t="s">
        <v>508</v>
      </c>
    </row>
    <row r="178" spans="1:2">
      <c r="A178" s="368" t="s">
        <v>509</v>
      </c>
      <c r="B178" s="370" t="s">
        <v>365</v>
      </c>
    </row>
    <row r="179" spans="1:2">
      <c r="A179" s="368" t="s">
        <v>510</v>
      </c>
      <c r="B179" s="370" t="s">
        <v>511</v>
      </c>
    </row>
    <row r="180" spans="1:2">
      <c r="A180" s="368" t="s">
        <v>415</v>
      </c>
      <c r="B180" s="369">
        <v>11857102000144</v>
      </c>
    </row>
    <row r="181" spans="1:2">
      <c r="A181" s="368" t="s">
        <v>512</v>
      </c>
      <c r="B181" s="370" t="s">
        <v>489</v>
      </c>
    </row>
    <row r="182" spans="1:2">
      <c r="A182" s="368" t="s">
        <v>513</v>
      </c>
      <c r="B182" s="370" t="s">
        <v>514</v>
      </c>
    </row>
    <row r="183" spans="1:2">
      <c r="A183" s="368" t="s">
        <v>515</v>
      </c>
      <c r="B183" s="370" t="s">
        <v>516</v>
      </c>
    </row>
    <row r="184" spans="1:2">
      <c r="A184" s="368" t="s">
        <v>517</v>
      </c>
      <c r="B184" s="370" t="s">
        <v>518</v>
      </c>
    </row>
    <row r="185" spans="1:2">
      <c r="A185" s="368" t="s">
        <v>519</v>
      </c>
      <c r="B185" s="370" t="s">
        <v>502</v>
      </c>
    </row>
    <row r="186" spans="1:2">
      <c r="A186" s="368" t="s">
        <v>520</v>
      </c>
      <c r="B186" s="370" t="s">
        <v>521</v>
      </c>
    </row>
    <row r="187" spans="1:2">
      <c r="A187" s="368" t="s">
        <v>522</v>
      </c>
      <c r="B187" s="370" t="s">
        <v>456</v>
      </c>
    </row>
    <row r="188" spans="1:2">
      <c r="A188" s="368" t="s">
        <v>523</v>
      </c>
      <c r="B188" s="370" t="s">
        <v>524</v>
      </c>
    </row>
    <row r="189" spans="1:2">
      <c r="A189" s="368" t="s">
        <v>525</v>
      </c>
      <c r="B189" s="370" t="s">
        <v>526</v>
      </c>
    </row>
    <row r="190" spans="1:2">
      <c r="A190" s="368" t="s">
        <v>527</v>
      </c>
      <c r="B190" s="370" t="s">
        <v>528</v>
      </c>
    </row>
    <row r="191" spans="1:2">
      <c r="A191" s="368" t="s">
        <v>529</v>
      </c>
      <c r="B191" s="370" t="s">
        <v>530</v>
      </c>
    </row>
    <row r="192" spans="1:2">
      <c r="A192" s="368" t="s">
        <v>411</v>
      </c>
      <c r="B192" s="370" t="s">
        <v>412</v>
      </c>
    </row>
    <row r="193" spans="1:2">
      <c r="A193" s="368" t="s">
        <v>531</v>
      </c>
      <c r="B193" s="370" t="s">
        <v>434</v>
      </c>
    </row>
    <row r="194" spans="1:2">
      <c r="A194" s="368" t="s">
        <v>532</v>
      </c>
      <c r="B194" s="370" t="s">
        <v>533</v>
      </c>
    </row>
    <row r="195" spans="1:2">
      <c r="A195" s="368" t="s">
        <v>534</v>
      </c>
      <c r="B195" s="369">
        <v>87389086000174</v>
      </c>
    </row>
    <row r="196" spans="1:2">
      <c r="A196" s="368" t="s">
        <v>535</v>
      </c>
      <c r="B196" s="370" t="s">
        <v>450</v>
      </c>
    </row>
    <row r="197" spans="1:2">
      <c r="A197" s="368" t="s">
        <v>536</v>
      </c>
      <c r="B197" s="370" t="s">
        <v>450</v>
      </c>
    </row>
    <row r="198" spans="1:2">
      <c r="A198" s="368" t="s">
        <v>537</v>
      </c>
      <c r="B198" s="370" t="s">
        <v>538</v>
      </c>
    </row>
    <row r="199" spans="1:2">
      <c r="A199" s="368" t="s">
        <v>539</v>
      </c>
      <c r="B199" s="370" t="s">
        <v>540</v>
      </c>
    </row>
    <row r="200" spans="1:2">
      <c r="A200" s="368" t="s">
        <v>541</v>
      </c>
      <c r="B200" s="370" t="s">
        <v>542</v>
      </c>
    </row>
    <row r="201" spans="1:2">
      <c r="A201" s="368" t="s">
        <v>543</v>
      </c>
      <c r="B201" s="370" t="s">
        <v>467</v>
      </c>
    </row>
    <row r="202" spans="1:2">
      <c r="A202" s="368" t="s">
        <v>544</v>
      </c>
      <c r="B202" s="370" t="s">
        <v>467</v>
      </c>
    </row>
    <row r="203" spans="1:2">
      <c r="A203" s="368" t="s">
        <v>545</v>
      </c>
      <c r="B203" s="372">
        <v>10828</v>
      </c>
    </row>
    <row r="204" spans="1:2">
      <c r="A204" s="368" t="s">
        <v>546</v>
      </c>
      <c r="B204" s="370" t="s">
        <v>533</v>
      </c>
    </row>
    <row r="205" spans="1:2">
      <c r="A205" s="368" t="s">
        <v>547</v>
      </c>
      <c r="B205" s="369">
        <v>85822000112</v>
      </c>
    </row>
    <row r="206" spans="1:2">
      <c r="A206" s="368" t="s">
        <v>548</v>
      </c>
      <c r="B206" s="370" t="s">
        <v>549</v>
      </c>
    </row>
    <row r="207" spans="1:2">
      <c r="A207" s="368" t="s">
        <v>550</v>
      </c>
      <c r="B207" s="370" t="s">
        <v>551</v>
      </c>
    </row>
    <row r="208" spans="1:2">
      <c r="A208" s="368" t="s">
        <v>552</v>
      </c>
      <c r="B208" s="370" t="s">
        <v>553</v>
      </c>
    </row>
    <row r="209" spans="1:2">
      <c r="A209" s="368" t="s">
        <v>554</v>
      </c>
      <c r="B209" s="370" t="s">
        <v>555</v>
      </c>
    </row>
    <row r="210" spans="1:2">
      <c r="A210" s="368" t="s">
        <v>556</v>
      </c>
      <c r="B210" s="370" t="s">
        <v>557</v>
      </c>
    </row>
    <row r="211" spans="1:2">
      <c r="A211" s="368" t="s">
        <v>558</v>
      </c>
      <c r="B211" s="370" t="s">
        <v>559</v>
      </c>
    </row>
    <row r="212" spans="1:2">
      <c r="A212" s="368" t="s">
        <v>560</v>
      </c>
      <c r="B212" s="370" t="s">
        <v>561</v>
      </c>
    </row>
    <row r="213" spans="1:2">
      <c r="A213" s="368" t="s">
        <v>562</v>
      </c>
      <c r="B213" s="370" t="s">
        <v>563</v>
      </c>
    </row>
    <row r="214" spans="1:2">
      <c r="A214" s="368" t="s">
        <v>564</v>
      </c>
      <c r="B214" s="370" t="s">
        <v>565</v>
      </c>
    </row>
    <row r="215" spans="1:2">
      <c r="A215" s="368" t="s">
        <v>566</v>
      </c>
      <c r="B215" s="370" t="s">
        <v>567</v>
      </c>
    </row>
    <row r="216" spans="1:2">
      <c r="A216" s="368" t="s">
        <v>568</v>
      </c>
      <c r="B216" s="370" t="s">
        <v>569</v>
      </c>
    </row>
    <row r="217" spans="1:2">
      <c r="A217" s="368" t="s">
        <v>570</v>
      </c>
      <c r="B217" s="370" t="s">
        <v>549</v>
      </c>
    </row>
    <row r="218" spans="1:2">
      <c r="A218" s="368" t="s">
        <v>571</v>
      </c>
      <c r="B218" s="370" t="s">
        <v>572</v>
      </c>
    </row>
    <row r="219" spans="1:2">
      <c r="A219" s="368" t="s">
        <v>573</v>
      </c>
      <c r="B219" s="370" t="s">
        <v>574</v>
      </c>
    </row>
    <row r="220" spans="1:2">
      <c r="A220" s="368" t="s">
        <v>575</v>
      </c>
      <c r="B220" s="370" t="s">
        <v>576</v>
      </c>
    </row>
    <row r="221" spans="1:2">
      <c r="A221" s="368" t="s">
        <v>577</v>
      </c>
      <c r="B221" s="370" t="s">
        <v>578</v>
      </c>
    </row>
    <row r="222" spans="1:2">
      <c r="A222" s="368" t="s">
        <v>579</v>
      </c>
      <c r="B222" s="370" t="s">
        <v>580</v>
      </c>
    </row>
    <row r="223" spans="1:2">
      <c r="A223" s="368" t="s">
        <v>581</v>
      </c>
      <c r="B223" s="370" t="s">
        <v>582</v>
      </c>
    </row>
    <row r="224" spans="1:2">
      <c r="A224" s="368" t="s">
        <v>583</v>
      </c>
      <c r="B224" s="370" t="s">
        <v>584</v>
      </c>
    </row>
    <row r="225" spans="1:2">
      <c r="A225" s="368" t="s">
        <v>585</v>
      </c>
      <c r="B225" s="370" t="s">
        <v>586</v>
      </c>
    </row>
    <row r="226" spans="1:2">
      <c r="A226" s="368" t="s">
        <v>587</v>
      </c>
      <c r="B226" s="370" t="s">
        <v>588</v>
      </c>
    </row>
    <row r="227" spans="1:2">
      <c r="A227" s="368" t="s">
        <v>589</v>
      </c>
      <c r="B227" s="370" t="s">
        <v>590</v>
      </c>
    </row>
    <row r="228" spans="1:2">
      <c r="A228" s="368" t="s">
        <v>591</v>
      </c>
      <c r="B228" s="370" t="s">
        <v>592</v>
      </c>
    </row>
    <row r="229" spans="1:2">
      <c r="A229" s="368" t="s">
        <v>593</v>
      </c>
      <c r="B229" s="370" t="s">
        <v>594</v>
      </c>
    </row>
    <row r="230" spans="1:2">
      <c r="A230" s="368" t="s">
        <v>595</v>
      </c>
      <c r="B230" s="370" t="s">
        <v>596</v>
      </c>
    </row>
    <row r="231" spans="1:2">
      <c r="A231" s="368" t="s">
        <v>597</v>
      </c>
      <c r="B231" s="370" t="s">
        <v>598</v>
      </c>
    </row>
    <row r="232" spans="1:2">
      <c r="A232" s="368" t="s">
        <v>599</v>
      </c>
      <c r="B232" s="370" t="s">
        <v>600</v>
      </c>
    </row>
    <row r="233" spans="1:2">
      <c r="A233" s="368" t="s">
        <v>601</v>
      </c>
      <c r="B233" s="370" t="s">
        <v>602</v>
      </c>
    </row>
    <row r="234" spans="1:2">
      <c r="A234" s="368" t="s">
        <v>603</v>
      </c>
      <c r="B234" s="370" t="s">
        <v>604</v>
      </c>
    </row>
    <row r="235" spans="1:2">
      <c r="A235" s="368" t="s">
        <v>605</v>
      </c>
      <c r="B235" s="370" t="s">
        <v>606</v>
      </c>
    </row>
    <row r="236" spans="1:2">
      <c r="A236" s="368" t="s">
        <v>607</v>
      </c>
      <c r="B236" s="370" t="s">
        <v>608</v>
      </c>
    </row>
    <row r="237" spans="1:2">
      <c r="A237" s="368" t="s">
        <v>609</v>
      </c>
      <c r="B237" s="370" t="s">
        <v>610</v>
      </c>
    </row>
    <row r="238" spans="1:2">
      <c r="A238" s="368" t="s">
        <v>611</v>
      </c>
      <c r="B238" s="370" t="s">
        <v>612</v>
      </c>
    </row>
    <row r="239" spans="1:2">
      <c r="A239" s="368" t="s">
        <v>613</v>
      </c>
      <c r="B239" s="370" t="s">
        <v>614</v>
      </c>
    </row>
    <row r="240" spans="1:2">
      <c r="A240" s="368" t="s">
        <v>615</v>
      </c>
      <c r="B240" s="370" t="s">
        <v>616</v>
      </c>
    </row>
    <row r="241" spans="1:2">
      <c r="A241" s="368" t="s">
        <v>617</v>
      </c>
      <c r="B241" s="370" t="s">
        <v>618</v>
      </c>
    </row>
    <row r="242" spans="1:2">
      <c r="A242" s="368" t="s">
        <v>619</v>
      </c>
      <c r="B242" s="370" t="s">
        <v>620</v>
      </c>
    </row>
    <row r="243" spans="1:2">
      <c r="A243" s="368" t="s">
        <v>621</v>
      </c>
      <c r="B243" s="370" t="s">
        <v>622</v>
      </c>
    </row>
    <row r="244" spans="1:2">
      <c r="A244" s="368" t="s">
        <v>623</v>
      </c>
      <c r="B244" s="370" t="s">
        <v>624</v>
      </c>
    </row>
    <row r="245" spans="1:2">
      <c r="A245" s="368" t="s">
        <v>625</v>
      </c>
      <c r="B245" s="370" t="s">
        <v>626</v>
      </c>
    </row>
    <row r="246" spans="1:2">
      <c r="A246" s="368" t="s">
        <v>627</v>
      </c>
      <c r="B246" s="370" t="s">
        <v>628</v>
      </c>
    </row>
    <row r="247" spans="1:2">
      <c r="A247" s="368" t="s">
        <v>629</v>
      </c>
      <c r="B247" s="370" t="s">
        <v>630</v>
      </c>
    </row>
    <row r="248" spans="1:2">
      <c r="A248" s="368" t="s">
        <v>631</v>
      </c>
      <c r="B248" s="370" t="s">
        <v>632</v>
      </c>
    </row>
    <row r="249" spans="1:2">
      <c r="A249" s="368" t="s">
        <v>633</v>
      </c>
      <c r="B249" s="370" t="s">
        <v>634</v>
      </c>
    </row>
    <row r="250" spans="1:2">
      <c r="A250" s="368" t="s">
        <v>635</v>
      </c>
      <c r="B250" s="370" t="s">
        <v>636</v>
      </c>
    </row>
    <row r="251" spans="1:2">
      <c r="A251" s="368" t="s">
        <v>637</v>
      </c>
      <c r="B251" s="370" t="s">
        <v>638</v>
      </c>
    </row>
    <row r="252" spans="1:2">
      <c r="A252" s="368" t="s">
        <v>639</v>
      </c>
      <c r="B252" s="370" t="s">
        <v>640</v>
      </c>
    </row>
    <row r="253" spans="1:2">
      <c r="A253" s="368" t="s">
        <v>641</v>
      </c>
      <c r="B253" s="370" t="s">
        <v>642</v>
      </c>
    </row>
    <row r="254" spans="1:2">
      <c r="A254" s="368" t="s">
        <v>643</v>
      </c>
      <c r="B254" s="370" t="s">
        <v>487</v>
      </c>
    </row>
    <row r="255" spans="1:2">
      <c r="A255" s="373" t="s">
        <v>644</v>
      </c>
      <c r="B255" s="374" t="s">
        <v>645</v>
      </c>
    </row>
    <row r="256" spans="1:2">
      <c r="A256" s="368" t="s">
        <v>646</v>
      </c>
      <c r="B256" s="370" t="s">
        <v>647</v>
      </c>
    </row>
    <row r="257" spans="1:2">
      <c r="A257" s="368" t="s">
        <v>648</v>
      </c>
      <c r="B257" s="370" t="s">
        <v>649</v>
      </c>
    </row>
    <row r="258" spans="1:2">
      <c r="A258" s="368" t="s">
        <v>650</v>
      </c>
      <c r="B258" s="370" t="s">
        <v>651</v>
      </c>
    </row>
    <row r="259" spans="1:2">
      <c r="A259" s="368" t="s">
        <v>652</v>
      </c>
      <c r="B259" s="370" t="s">
        <v>653</v>
      </c>
    </row>
    <row r="260" spans="1:2">
      <c r="A260" s="368" t="s">
        <v>654</v>
      </c>
      <c r="B260" s="370" t="s">
        <v>655</v>
      </c>
    </row>
    <row r="261" spans="1:2">
      <c r="A261" s="368" t="s">
        <v>656</v>
      </c>
      <c r="B261" s="370" t="s">
        <v>657</v>
      </c>
    </row>
    <row r="262" spans="1:2">
      <c r="A262" s="368" t="s">
        <v>658</v>
      </c>
      <c r="B262" s="370" t="s">
        <v>659</v>
      </c>
    </row>
    <row r="263" spans="1:2">
      <c r="A263" s="368" t="s">
        <v>660</v>
      </c>
      <c r="B263" s="370" t="s">
        <v>661</v>
      </c>
    </row>
    <row r="264" spans="1:2">
      <c r="A264" s="368" t="s">
        <v>662</v>
      </c>
      <c r="B264" s="370" t="s">
        <v>663</v>
      </c>
    </row>
    <row r="265" spans="1:2">
      <c r="A265" s="368" t="s">
        <v>664</v>
      </c>
      <c r="B265" s="370" t="s">
        <v>665</v>
      </c>
    </row>
    <row r="266" spans="1:2">
      <c r="A266" s="368" t="s">
        <v>666</v>
      </c>
      <c r="B266" s="370" t="s">
        <v>667</v>
      </c>
    </row>
    <row r="267" spans="1:2">
      <c r="A267" s="368" t="s">
        <v>668</v>
      </c>
      <c r="B267" s="370" t="s">
        <v>669</v>
      </c>
    </row>
    <row r="268" spans="1:2">
      <c r="A268" s="368" t="s">
        <v>670</v>
      </c>
      <c r="B268" s="370" t="s">
        <v>671</v>
      </c>
    </row>
    <row r="269" spans="1:2">
      <c r="A269" s="368" t="s">
        <v>672</v>
      </c>
      <c r="B269" s="370" t="s">
        <v>673</v>
      </c>
    </row>
    <row r="270" spans="1:2">
      <c r="A270" s="368" t="s">
        <v>674</v>
      </c>
      <c r="B270" s="370" t="s">
        <v>675</v>
      </c>
    </row>
    <row r="271" spans="1:2">
      <c r="A271" s="368" t="s">
        <v>676</v>
      </c>
      <c r="B271" s="370" t="s">
        <v>677</v>
      </c>
    </row>
    <row r="272" spans="1:2">
      <c r="A272" s="368" t="s">
        <v>678</v>
      </c>
      <c r="B272" s="370" t="s">
        <v>679</v>
      </c>
    </row>
    <row r="273" spans="1:2">
      <c r="A273" s="368" t="s">
        <v>680</v>
      </c>
      <c r="B273" s="370" t="s">
        <v>681</v>
      </c>
    </row>
    <row r="274" spans="1:2">
      <c r="A274" s="368" t="s">
        <v>682</v>
      </c>
      <c r="B274" s="370" t="s">
        <v>683</v>
      </c>
    </row>
    <row r="275" spans="1:2">
      <c r="A275" s="368" t="s">
        <v>684</v>
      </c>
      <c r="B275" s="370" t="s">
        <v>685</v>
      </c>
    </row>
    <row r="276" spans="1:2">
      <c r="A276" s="368" t="s">
        <v>686</v>
      </c>
      <c r="B276" s="370" t="s">
        <v>687</v>
      </c>
    </row>
    <row r="277" spans="1:2">
      <c r="A277" s="368" t="s">
        <v>688</v>
      </c>
      <c r="B277" s="370" t="s">
        <v>689</v>
      </c>
    </row>
    <row r="278" spans="1:2">
      <c r="A278" s="368" t="s">
        <v>690</v>
      </c>
      <c r="B278" s="370" t="s">
        <v>691</v>
      </c>
    </row>
    <row r="279" spans="1:2">
      <c r="A279" s="368" t="s">
        <v>692</v>
      </c>
      <c r="B279" s="370" t="s">
        <v>693</v>
      </c>
    </row>
    <row r="280" spans="1:2">
      <c r="A280" s="368" t="s">
        <v>694</v>
      </c>
      <c r="B280" s="370" t="s">
        <v>695</v>
      </c>
    </row>
    <row r="281" spans="1:2">
      <c r="A281" s="368" t="s">
        <v>696</v>
      </c>
      <c r="B281" s="370" t="s">
        <v>697</v>
      </c>
    </row>
    <row r="282" spans="1:2">
      <c r="A282" s="368" t="s">
        <v>698</v>
      </c>
      <c r="B282" s="370" t="s">
        <v>699</v>
      </c>
    </row>
    <row r="283" spans="1:2">
      <c r="A283" s="368" t="s">
        <v>700</v>
      </c>
      <c r="B283" s="370" t="s">
        <v>701</v>
      </c>
    </row>
    <row r="284" spans="1:2">
      <c r="A284" s="368" t="s">
        <v>702</v>
      </c>
      <c r="B284" s="370" t="s">
        <v>703</v>
      </c>
    </row>
    <row r="285" spans="1:2">
      <c r="A285" s="368" t="s">
        <v>704</v>
      </c>
      <c r="B285" s="370" t="s">
        <v>705</v>
      </c>
    </row>
    <row r="286" spans="1:2">
      <c r="A286" s="368" t="s">
        <v>706</v>
      </c>
      <c r="B286" s="370" t="s">
        <v>707</v>
      </c>
    </row>
    <row r="287" spans="1:2">
      <c r="A287" s="368" t="s">
        <v>698</v>
      </c>
      <c r="B287" s="370" t="s">
        <v>699</v>
      </c>
    </row>
    <row r="288" spans="1:2">
      <c r="A288" s="368" t="s">
        <v>708</v>
      </c>
      <c r="B288" s="370" t="s">
        <v>709</v>
      </c>
    </row>
    <row r="289" spans="1:2">
      <c r="A289" s="368" t="s">
        <v>710</v>
      </c>
      <c r="B289" s="370" t="s">
        <v>677</v>
      </c>
    </row>
    <row r="290" spans="1:2">
      <c r="A290" s="368" t="s">
        <v>678</v>
      </c>
      <c r="B290" s="370" t="s">
        <v>711</v>
      </c>
    </row>
    <row r="291" spans="1:2">
      <c r="A291" s="368" t="s">
        <v>712</v>
      </c>
      <c r="B291" s="370" t="s">
        <v>713</v>
      </c>
    </row>
    <row r="292" spans="1:2">
      <c r="A292" s="368" t="s">
        <v>690</v>
      </c>
      <c r="B292" s="370" t="s">
        <v>691</v>
      </c>
    </row>
    <row r="293" spans="1:2">
      <c r="A293" s="368" t="s">
        <v>696</v>
      </c>
      <c r="B293" s="370" t="s">
        <v>697</v>
      </c>
    </row>
    <row r="294" spans="1:2">
      <c r="A294" s="368" t="s">
        <v>692</v>
      </c>
      <c r="B294" s="370" t="s">
        <v>693</v>
      </c>
    </row>
    <row r="295" spans="1:2">
      <c r="A295" s="368" t="s">
        <v>654</v>
      </c>
      <c r="B295" s="370" t="s">
        <v>714</v>
      </c>
    </row>
    <row r="296" spans="1:2">
      <c r="A296" s="368" t="s">
        <v>668</v>
      </c>
      <c r="B296" s="370" t="s">
        <v>669</v>
      </c>
    </row>
    <row r="297" spans="1:2">
      <c r="A297" s="368" t="s">
        <v>670</v>
      </c>
      <c r="B297" s="370" t="s">
        <v>671</v>
      </c>
    </row>
    <row r="298" spans="1:2">
      <c r="A298" s="368" t="s">
        <v>650</v>
      </c>
      <c r="B298" s="370" t="s">
        <v>651</v>
      </c>
    </row>
    <row r="299" spans="1:2">
      <c r="A299" s="368" t="s">
        <v>656</v>
      </c>
      <c r="B299" s="370" t="s">
        <v>657</v>
      </c>
    </row>
    <row r="300" spans="1:2">
      <c r="A300" s="368" t="s">
        <v>660</v>
      </c>
      <c r="B300" s="370" t="s">
        <v>661</v>
      </c>
    </row>
    <row r="301" spans="1:2">
      <c r="A301" s="368" t="s">
        <v>672</v>
      </c>
      <c r="B301" s="370" t="s">
        <v>673</v>
      </c>
    </row>
    <row r="302" spans="1:2">
      <c r="A302" s="368" t="s">
        <v>684</v>
      </c>
      <c r="B302" s="370" t="s">
        <v>685</v>
      </c>
    </row>
    <row r="303" spans="1:2">
      <c r="A303" s="368" t="s">
        <v>715</v>
      </c>
      <c r="B303" s="370" t="s">
        <v>716</v>
      </c>
    </row>
    <row r="304" spans="1:2">
      <c r="A304" s="368" t="s">
        <v>717</v>
      </c>
      <c r="B304" s="370" t="s">
        <v>718</v>
      </c>
    </row>
    <row r="305" spans="1:2">
      <c r="A305" s="368" t="s">
        <v>719</v>
      </c>
      <c r="B305" s="370" t="s">
        <v>720</v>
      </c>
    </row>
    <row r="306" spans="1:2">
      <c r="A306" s="368" t="s">
        <v>721</v>
      </c>
      <c r="B306" s="370" t="s">
        <v>722</v>
      </c>
    </row>
    <row r="307" spans="1:2">
      <c r="A307" s="368" t="s">
        <v>723</v>
      </c>
      <c r="B307" s="370" t="s">
        <v>724</v>
      </c>
    </row>
    <row r="308" spans="1:2">
      <c r="A308" s="368" t="s">
        <v>725</v>
      </c>
      <c r="B308" s="370" t="s">
        <v>726</v>
      </c>
    </row>
    <row r="309" spans="1:2">
      <c r="A309" s="368" t="s">
        <v>727</v>
      </c>
      <c r="B309" s="370" t="s">
        <v>728</v>
      </c>
    </row>
    <row r="310" spans="1:2">
      <c r="A310" s="368" t="s">
        <v>729</v>
      </c>
      <c r="B310" s="370" t="s">
        <v>730</v>
      </c>
    </row>
    <row r="311" spans="1:2">
      <c r="A311" s="368" t="s">
        <v>731</v>
      </c>
      <c r="B311" s="370" t="s">
        <v>732</v>
      </c>
    </row>
    <row r="312" spans="1:2">
      <c r="A312" s="368" t="s">
        <v>733</v>
      </c>
      <c r="B312" s="370" t="s">
        <v>734</v>
      </c>
    </row>
    <row r="313" spans="1:2">
      <c r="A313" s="368" t="s">
        <v>735</v>
      </c>
      <c r="B313" s="370" t="s">
        <v>736</v>
      </c>
    </row>
    <row r="314" spans="1:2">
      <c r="A314" s="368" t="s">
        <v>737</v>
      </c>
      <c r="B314" s="370" t="s">
        <v>738</v>
      </c>
    </row>
    <row r="315" spans="1:2">
      <c r="A315" s="368" t="s">
        <v>739</v>
      </c>
      <c r="B315" s="370" t="s">
        <v>740</v>
      </c>
    </row>
    <row r="316" spans="1:2">
      <c r="A316" s="368" t="s">
        <v>741</v>
      </c>
      <c r="B316" s="370" t="s">
        <v>742</v>
      </c>
    </row>
    <row r="317" spans="1:2">
      <c r="A317" s="368" t="s">
        <v>743</v>
      </c>
      <c r="B317" s="370" t="s">
        <v>744</v>
      </c>
    </row>
    <row r="318" spans="1:2">
      <c r="A318" s="368" t="s">
        <v>745</v>
      </c>
      <c r="B318" s="370" t="s">
        <v>746</v>
      </c>
    </row>
    <row r="319" spans="1:2">
      <c r="A319" s="368" t="s">
        <v>747</v>
      </c>
      <c r="B319" s="370" t="s">
        <v>748</v>
      </c>
    </row>
    <row r="320" spans="1:2">
      <c r="A320" s="368" t="s">
        <v>749</v>
      </c>
      <c r="B320" s="370" t="s">
        <v>750</v>
      </c>
    </row>
    <row r="321" spans="1:2">
      <c r="A321" s="368" t="s">
        <v>751</v>
      </c>
      <c r="B321" s="370" t="s">
        <v>752</v>
      </c>
    </row>
    <row r="322" spans="1:2">
      <c r="A322" s="368" t="s">
        <v>753</v>
      </c>
      <c r="B322" s="370" t="s">
        <v>754</v>
      </c>
    </row>
    <row r="323" spans="1:2">
      <c r="A323" s="368" t="s">
        <v>755</v>
      </c>
      <c r="B323" s="370" t="s">
        <v>756</v>
      </c>
    </row>
    <row r="324" spans="1:2">
      <c r="A324" s="368" t="s">
        <v>757</v>
      </c>
      <c r="B324" s="370" t="s">
        <v>758</v>
      </c>
    </row>
    <row r="325" spans="1:2">
      <c r="A325" s="368" t="s">
        <v>759</v>
      </c>
      <c r="B325" s="370" t="s">
        <v>760</v>
      </c>
    </row>
    <row r="326" spans="1:2">
      <c r="A326" s="368" t="s">
        <v>761</v>
      </c>
      <c r="B326" s="370" t="s">
        <v>762</v>
      </c>
    </row>
    <row r="327" spans="1:2">
      <c r="A327" s="368" t="s">
        <v>763</v>
      </c>
      <c r="B327" s="370" t="s">
        <v>764</v>
      </c>
    </row>
    <row r="328" spans="1:2">
      <c r="A328" s="368" t="s">
        <v>765</v>
      </c>
      <c r="B328" s="370" t="s">
        <v>766</v>
      </c>
    </row>
    <row r="329" spans="1:2">
      <c r="A329" s="368" t="s">
        <v>767</v>
      </c>
      <c r="B329" s="370" t="s">
        <v>768</v>
      </c>
    </row>
    <row r="330" spans="1:2">
      <c r="A330" s="368" t="s">
        <v>769</v>
      </c>
      <c r="B330" s="370" t="s">
        <v>770</v>
      </c>
    </row>
    <row r="331" spans="1:2">
      <c r="A331" s="368" t="s">
        <v>771</v>
      </c>
      <c r="B331" s="370" t="s">
        <v>772</v>
      </c>
    </row>
    <row r="332" spans="1:2">
      <c r="A332" s="368" t="s">
        <v>773</v>
      </c>
      <c r="B332" s="370" t="s">
        <v>732</v>
      </c>
    </row>
    <row r="333" spans="1:2">
      <c r="A333" s="368" t="s">
        <v>774</v>
      </c>
      <c r="B333" s="370" t="s">
        <v>775</v>
      </c>
    </row>
    <row r="334" spans="1:2">
      <c r="A334" s="368" t="s">
        <v>776</v>
      </c>
      <c r="B334" s="370" t="s">
        <v>777</v>
      </c>
    </row>
    <row r="335" spans="1:2">
      <c r="A335" s="368" t="s">
        <v>778</v>
      </c>
      <c r="B335" s="370" t="s">
        <v>779</v>
      </c>
    </row>
    <row r="336" spans="1:2">
      <c r="A336" s="368" t="s">
        <v>780</v>
      </c>
      <c r="B336" s="370" t="s">
        <v>781</v>
      </c>
    </row>
    <row r="337" spans="1:2">
      <c r="A337" s="368" t="s">
        <v>782</v>
      </c>
      <c r="B337" s="370" t="s">
        <v>783</v>
      </c>
    </row>
    <row r="338" spans="1:2">
      <c r="A338" s="368" t="s">
        <v>784</v>
      </c>
      <c r="B338" s="370" t="s">
        <v>785</v>
      </c>
    </row>
    <row r="339" spans="1:2">
      <c r="A339" s="368" t="s">
        <v>786</v>
      </c>
      <c r="B339" s="370" t="s">
        <v>787</v>
      </c>
    </row>
    <row r="340" spans="1:2">
      <c r="A340" s="368" t="s">
        <v>776</v>
      </c>
      <c r="B340" s="370" t="s">
        <v>777</v>
      </c>
    </row>
    <row r="341" spans="1:2">
      <c r="A341" s="368" t="s">
        <v>778</v>
      </c>
      <c r="B341" s="370" t="s">
        <v>779</v>
      </c>
    </row>
    <row r="342" spans="1:2">
      <c r="A342" s="368" t="s">
        <v>780</v>
      </c>
      <c r="B342" s="370" t="s">
        <v>781</v>
      </c>
    </row>
    <row r="343" spans="1:2">
      <c r="A343" s="368" t="s">
        <v>782</v>
      </c>
      <c r="B343" s="370" t="s">
        <v>783</v>
      </c>
    </row>
    <row r="344" spans="1:2">
      <c r="A344" s="368" t="s">
        <v>784</v>
      </c>
      <c r="B344" s="370" t="s">
        <v>785</v>
      </c>
    </row>
    <row r="345" spans="1:2">
      <c r="A345" s="368" t="s">
        <v>788</v>
      </c>
      <c r="B345" s="370" t="s">
        <v>789</v>
      </c>
    </row>
    <row r="346" spans="1:2">
      <c r="A346" s="368" t="s">
        <v>790</v>
      </c>
      <c r="B346" s="370" t="s">
        <v>791</v>
      </c>
    </row>
    <row r="347" spans="1:2">
      <c r="A347" s="368" t="s">
        <v>792</v>
      </c>
      <c r="B347" s="370" t="s">
        <v>793</v>
      </c>
    </row>
    <row r="348" spans="1:2">
      <c r="A348" s="368" t="s">
        <v>794</v>
      </c>
      <c r="B348" s="370" t="s">
        <v>795</v>
      </c>
    </row>
    <row r="349" spans="1:2">
      <c r="A349" s="368" t="s">
        <v>786</v>
      </c>
      <c r="B349" s="370" t="s">
        <v>787</v>
      </c>
    </row>
    <row r="350" spans="1:2">
      <c r="A350" s="368" t="s">
        <v>796</v>
      </c>
      <c r="B350" s="370" t="s">
        <v>797</v>
      </c>
    </row>
    <row r="351" spans="1:2">
      <c r="A351" s="368" t="s">
        <v>771</v>
      </c>
      <c r="B351" s="370" t="s">
        <v>772</v>
      </c>
    </row>
    <row r="352" spans="1:2">
      <c r="A352" s="368" t="s">
        <v>798</v>
      </c>
      <c r="B352" s="370" t="s">
        <v>799</v>
      </c>
    </row>
    <row r="353" spans="1:2">
      <c r="A353" s="368" t="s">
        <v>741</v>
      </c>
      <c r="B353" s="370" t="s">
        <v>742</v>
      </c>
    </row>
    <row r="354" spans="1:2">
      <c r="A354" s="368" t="s">
        <v>776</v>
      </c>
      <c r="B354" s="370" t="s">
        <v>777</v>
      </c>
    </row>
    <row r="355" spans="1:2">
      <c r="A355" s="368" t="s">
        <v>800</v>
      </c>
      <c r="B355" s="370" t="s">
        <v>801</v>
      </c>
    </row>
    <row r="356" spans="1:2">
      <c r="A356" s="368" t="s">
        <v>643</v>
      </c>
      <c r="B356" s="370" t="s">
        <v>802</v>
      </c>
    </row>
    <row r="357" spans="1:2">
      <c r="A357" s="368" t="s">
        <v>773</v>
      </c>
      <c r="B357" s="370" t="s">
        <v>732</v>
      </c>
    </row>
    <row r="358" spans="1:2">
      <c r="A358" s="368" t="s">
        <v>794</v>
      </c>
      <c r="B358" s="370" t="s">
        <v>795</v>
      </c>
    </row>
    <row r="359" spans="1:2">
      <c r="A359" s="368" t="s">
        <v>790</v>
      </c>
      <c r="B359" s="370" t="s">
        <v>791</v>
      </c>
    </row>
    <row r="360" spans="1:2">
      <c r="A360" s="368" t="s">
        <v>792</v>
      </c>
      <c r="B360" s="370" t="s">
        <v>793</v>
      </c>
    </row>
    <row r="361" spans="1:2">
      <c r="A361" s="368" t="s">
        <v>803</v>
      </c>
      <c r="B361" s="369">
        <v>20650862000177</v>
      </c>
    </row>
    <row r="362" spans="1:2">
      <c r="A362" s="368" t="s">
        <v>804</v>
      </c>
      <c r="B362" s="370" t="s">
        <v>805</v>
      </c>
    </row>
    <row r="363" spans="1:2">
      <c r="A363" s="368" t="s">
        <v>806</v>
      </c>
      <c r="B363" s="370" t="s">
        <v>483</v>
      </c>
    </row>
    <row r="364" spans="1:2">
      <c r="A364" s="368" t="s">
        <v>807</v>
      </c>
      <c r="B364" s="370" t="s">
        <v>808</v>
      </c>
    </row>
    <row r="365" spans="1:2">
      <c r="A365" s="368" t="s">
        <v>809</v>
      </c>
      <c r="B365" s="370" t="s">
        <v>810</v>
      </c>
    </row>
    <row r="366" spans="1:2">
      <c r="A366" s="368" t="s">
        <v>811</v>
      </c>
      <c r="B366" s="370" t="s">
        <v>812</v>
      </c>
    </row>
    <row r="367" spans="1:2">
      <c r="A367" s="368" t="s">
        <v>813</v>
      </c>
      <c r="B367" s="370" t="s">
        <v>814</v>
      </c>
    </row>
    <row r="368" spans="1:2">
      <c r="A368" s="368" t="s">
        <v>815</v>
      </c>
      <c r="B368" s="369">
        <v>27721364000117</v>
      </c>
    </row>
    <row r="369" spans="1:2">
      <c r="A369" s="368" t="s">
        <v>816</v>
      </c>
      <c r="B369" s="369">
        <v>16637920000155</v>
      </c>
    </row>
    <row r="370" spans="1:2">
      <c r="A370" s="368" t="s">
        <v>817</v>
      </c>
      <c r="B370" s="370" t="s">
        <v>446</v>
      </c>
    </row>
    <row r="371" spans="1:2">
      <c r="A371" s="368" t="s">
        <v>818</v>
      </c>
      <c r="B371" s="369">
        <v>7366296000108</v>
      </c>
    </row>
    <row r="372" spans="1:2">
      <c r="A372" s="368" t="s">
        <v>819</v>
      </c>
      <c r="B372" s="370" t="s">
        <v>720</v>
      </c>
    </row>
    <row r="373" spans="1:2">
      <c r="A373" s="368" t="s">
        <v>820</v>
      </c>
      <c r="B373" s="370" t="s">
        <v>365</v>
      </c>
    </row>
    <row r="374" spans="1:2">
      <c r="A374" s="368" t="s">
        <v>821</v>
      </c>
      <c r="B374" s="370" t="s">
        <v>612</v>
      </c>
    </row>
    <row r="375" spans="1:2">
      <c r="A375" s="368" t="s">
        <v>822</v>
      </c>
      <c r="B375" s="370" t="s">
        <v>638</v>
      </c>
    </row>
    <row r="376" spans="1:2">
      <c r="A376" s="368" t="s">
        <v>823</v>
      </c>
      <c r="B376" s="369">
        <v>31027407000136</v>
      </c>
    </row>
    <row r="377" spans="1:2">
      <c r="A377" s="368" t="s">
        <v>824</v>
      </c>
      <c r="B377" s="370" t="s">
        <v>825</v>
      </c>
    </row>
    <row r="378" spans="1:2">
      <c r="A378" s="368" t="s">
        <v>826</v>
      </c>
      <c r="B378" s="370" t="s">
        <v>827</v>
      </c>
    </row>
    <row r="379" spans="1:2">
      <c r="A379" s="368" t="s">
        <v>828</v>
      </c>
      <c r="B379" s="370" t="s">
        <v>829</v>
      </c>
    </row>
    <row r="380" spans="1:2">
      <c r="A380" s="368" t="s">
        <v>830</v>
      </c>
      <c r="B380" s="370" t="s">
        <v>831</v>
      </c>
    </row>
    <row r="381" spans="1:2">
      <c r="A381" s="368" t="s">
        <v>832</v>
      </c>
      <c r="B381" s="370" t="s">
        <v>833</v>
      </c>
    </row>
    <row r="382" spans="1:2">
      <c r="A382" s="368" t="s">
        <v>834</v>
      </c>
      <c r="B382" s="370" t="s">
        <v>835</v>
      </c>
    </row>
    <row r="383" spans="1:2">
      <c r="A383" s="368" t="s">
        <v>836</v>
      </c>
      <c r="B383" s="370" t="s">
        <v>801</v>
      </c>
    </row>
    <row r="384" spans="1:2">
      <c r="A384" s="368" t="s">
        <v>837</v>
      </c>
      <c r="B384" s="370" t="s">
        <v>838</v>
      </c>
    </row>
    <row r="385" spans="1:2">
      <c r="A385" s="368" t="s">
        <v>839</v>
      </c>
      <c r="B385" s="370" t="s">
        <v>797</v>
      </c>
    </row>
    <row r="386" spans="1:2">
      <c r="A386" s="368" t="s">
        <v>840</v>
      </c>
      <c r="B386" s="370" t="s">
        <v>785</v>
      </c>
    </row>
    <row r="387" spans="1:2">
      <c r="A387" s="368" t="s">
        <v>841</v>
      </c>
      <c r="B387" s="370" t="s">
        <v>785</v>
      </c>
    </row>
    <row r="388" spans="1:2">
      <c r="A388" s="368" t="s">
        <v>842</v>
      </c>
      <c r="B388" s="370" t="s">
        <v>843</v>
      </c>
    </row>
    <row r="389" spans="1:2">
      <c r="A389" s="368" t="s">
        <v>844</v>
      </c>
      <c r="B389" s="370" t="s">
        <v>845</v>
      </c>
    </row>
    <row r="390" spans="1:2">
      <c r="A390" s="368" t="s">
        <v>830</v>
      </c>
      <c r="B390" s="370" t="s">
        <v>831</v>
      </c>
    </row>
    <row r="391" spans="1:2">
      <c r="A391" s="368" t="s">
        <v>846</v>
      </c>
      <c r="B391" s="370" t="s">
        <v>847</v>
      </c>
    </row>
    <row r="392" spans="1:2">
      <c r="A392" s="368" t="s">
        <v>767</v>
      </c>
      <c r="B392" s="370" t="s">
        <v>768</v>
      </c>
    </row>
    <row r="393" spans="1:2">
      <c r="A393" s="368" t="s">
        <v>840</v>
      </c>
      <c r="B393" s="370" t="s">
        <v>785</v>
      </c>
    </row>
    <row r="394" spans="1:2">
      <c r="A394" s="368" t="s">
        <v>790</v>
      </c>
      <c r="B394" s="370" t="s">
        <v>791</v>
      </c>
    </row>
    <row r="395" spans="1:2">
      <c r="A395" s="368" t="s">
        <v>759</v>
      </c>
      <c r="B395" s="370" t="s">
        <v>760</v>
      </c>
    </row>
    <row r="396" spans="1:2">
      <c r="A396" s="368" t="s">
        <v>840</v>
      </c>
      <c r="B396" s="370" t="s">
        <v>785</v>
      </c>
    </row>
    <row r="397" spans="1:2">
      <c r="A397" s="368" t="s">
        <v>763</v>
      </c>
      <c r="B397" s="370" t="s">
        <v>764</v>
      </c>
    </row>
    <row r="398" spans="1:2">
      <c r="A398" s="368" t="s">
        <v>753</v>
      </c>
      <c r="B398" s="370" t="s">
        <v>754</v>
      </c>
    </row>
    <row r="399" spans="1:2">
      <c r="A399" s="368" t="s">
        <v>769</v>
      </c>
      <c r="B399" s="370" t="s">
        <v>770</v>
      </c>
    </row>
    <row r="400" spans="1:2">
      <c r="A400" s="368" t="s">
        <v>848</v>
      </c>
      <c r="B400" s="370" t="s">
        <v>849</v>
      </c>
    </row>
    <row r="401" spans="1:2">
      <c r="A401" s="368" t="s">
        <v>786</v>
      </c>
      <c r="B401" s="370" t="s">
        <v>787</v>
      </c>
    </row>
    <row r="402" spans="1:2">
      <c r="A402" s="368" t="s">
        <v>745</v>
      </c>
      <c r="B402" s="370" t="s">
        <v>746</v>
      </c>
    </row>
    <row r="403" spans="1:2">
      <c r="A403" s="368" t="s">
        <v>778</v>
      </c>
      <c r="B403" s="370" t="s">
        <v>779</v>
      </c>
    </row>
    <row r="404" spans="1:2">
      <c r="A404" s="368" t="s">
        <v>790</v>
      </c>
      <c r="B404" s="370" t="s">
        <v>791</v>
      </c>
    </row>
    <row r="405" spans="1:2">
      <c r="A405" s="368" t="s">
        <v>737</v>
      </c>
      <c r="B405" s="370" t="s">
        <v>738</v>
      </c>
    </row>
    <row r="406" spans="1:2">
      <c r="A406" s="368" t="s">
        <v>739</v>
      </c>
      <c r="B406" s="370" t="s">
        <v>740</v>
      </c>
    </row>
    <row r="407" spans="1:2">
      <c r="A407" s="368" t="s">
        <v>850</v>
      </c>
      <c r="B407" s="370" t="s">
        <v>851</v>
      </c>
    </row>
    <row r="408" spans="1:2">
      <c r="A408" s="368" t="s">
        <v>852</v>
      </c>
      <c r="B408" s="370" t="s">
        <v>853</v>
      </c>
    </row>
    <row r="409" spans="1:2">
      <c r="A409" s="368" t="s">
        <v>854</v>
      </c>
      <c r="B409" s="370" t="s">
        <v>855</v>
      </c>
    </row>
    <row r="410" spans="1:2">
      <c r="A410" s="368" t="s">
        <v>830</v>
      </c>
      <c r="B410" s="370" t="s">
        <v>831</v>
      </c>
    </row>
    <row r="411" spans="1:2">
      <c r="A411" s="368" t="s">
        <v>737</v>
      </c>
      <c r="B411" s="370" t="s">
        <v>738</v>
      </c>
    </row>
    <row r="412" spans="1:2">
      <c r="A412" s="368" t="s">
        <v>856</v>
      </c>
      <c r="B412" s="370" t="s">
        <v>857</v>
      </c>
    </row>
    <row r="413" spans="1:2">
      <c r="A413" s="368" t="s">
        <v>858</v>
      </c>
      <c r="B413" s="370" t="s">
        <v>857</v>
      </c>
    </row>
    <row r="414" spans="1:2">
      <c r="A414" s="368" t="s">
        <v>859</v>
      </c>
      <c r="B414" s="370" t="s">
        <v>860</v>
      </c>
    </row>
    <row r="415" spans="1:2">
      <c r="A415" s="368" t="s">
        <v>861</v>
      </c>
      <c r="B415" s="370" t="s">
        <v>862</v>
      </c>
    </row>
    <row r="416" spans="1:2">
      <c r="A416" s="368" t="s">
        <v>863</v>
      </c>
      <c r="B416" s="370" t="s">
        <v>864</v>
      </c>
    </row>
    <row r="417" spans="1:2">
      <c r="A417" s="368" t="s">
        <v>865</v>
      </c>
      <c r="B417" s="370" t="s">
        <v>367</v>
      </c>
    </row>
    <row r="418" spans="1:2">
      <c r="A418" s="368" t="s">
        <v>866</v>
      </c>
      <c r="B418" s="370" t="s">
        <v>867</v>
      </c>
    </row>
    <row r="419" spans="1:2">
      <c r="A419" s="368" t="s">
        <v>868</v>
      </c>
      <c r="B419" s="370" t="s">
        <v>869</v>
      </c>
    </row>
    <row r="420" spans="1:2">
      <c r="A420" s="368" t="s">
        <v>870</v>
      </c>
      <c r="B420" s="370" t="s">
        <v>871</v>
      </c>
    </row>
    <row r="421" spans="1:2">
      <c r="A421" s="368" t="s">
        <v>872</v>
      </c>
      <c r="B421" s="370" t="s">
        <v>873</v>
      </c>
    </row>
    <row r="422" spans="1:2">
      <c r="A422" s="368" t="s">
        <v>870</v>
      </c>
      <c r="B422" s="370" t="s">
        <v>871</v>
      </c>
    </row>
    <row r="423" spans="1:2">
      <c r="A423" s="368" t="s">
        <v>874</v>
      </c>
      <c r="B423" s="370" t="s">
        <v>465</v>
      </c>
    </row>
    <row r="424" spans="1:2">
      <c r="A424" s="368" t="s">
        <v>875</v>
      </c>
      <c r="B424" s="370" t="s">
        <v>876</v>
      </c>
    </row>
    <row r="425" spans="1:2">
      <c r="A425" s="368" t="s">
        <v>877</v>
      </c>
      <c r="B425" s="370" t="s">
        <v>508</v>
      </c>
    </row>
    <row r="426" spans="1:2">
      <c r="A426" s="368" t="s">
        <v>878</v>
      </c>
      <c r="B426" s="370" t="s">
        <v>879</v>
      </c>
    </row>
    <row r="427" spans="1:2">
      <c r="A427" s="368" t="s">
        <v>880</v>
      </c>
      <c r="B427" s="370" t="s">
        <v>869</v>
      </c>
    </row>
    <row r="428" spans="1:2">
      <c r="A428" s="368" t="s">
        <v>599</v>
      </c>
      <c r="B428" s="370" t="s">
        <v>600</v>
      </c>
    </row>
    <row r="429" spans="1:2">
      <c r="A429" s="368" t="s">
        <v>881</v>
      </c>
      <c r="B429" s="370" t="s">
        <v>831</v>
      </c>
    </row>
    <row r="430" spans="1:2">
      <c r="A430" s="368" t="s">
        <v>882</v>
      </c>
      <c r="B430" s="369">
        <v>19349009000130</v>
      </c>
    </row>
    <row r="431" spans="1:2">
      <c r="A431" s="368" t="s">
        <v>883</v>
      </c>
      <c r="B431" s="370" t="s">
        <v>884</v>
      </c>
    </row>
    <row r="432" spans="1:2">
      <c r="A432" s="368" t="s">
        <v>885</v>
      </c>
      <c r="B432" s="370" t="s">
        <v>886</v>
      </c>
    </row>
    <row r="433" spans="1:2">
      <c r="A433" s="368" t="s">
        <v>887</v>
      </c>
      <c r="B433" s="370" t="s">
        <v>888</v>
      </c>
    </row>
    <row r="434" spans="1:2">
      <c r="A434" s="368" t="s">
        <v>889</v>
      </c>
      <c r="B434" s="370" t="s">
        <v>890</v>
      </c>
    </row>
    <row r="435" spans="1:2">
      <c r="A435" s="368" t="s">
        <v>891</v>
      </c>
      <c r="B435" s="370" t="s">
        <v>892</v>
      </c>
    </row>
    <row r="436" spans="1:2">
      <c r="A436" s="368" t="s">
        <v>893</v>
      </c>
      <c r="B436" s="370" t="s">
        <v>894</v>
      </c>
    </row>
    <row r="437" spans="1:2">
      <c r="A437" s="368" t="s">
        <v>868</v>
      </c>
      <c r="B437" s="370" t="s">
        <v>895</v>
      </c>
    </row>
    <row r="438" spans="1:2">
      <c r="A438" s="368" t="s">
        <v>386</v>
      </c>
      <c r="B438" s="370" t="s">
        <v>896</v>
      </c>
    </row>
    <row r="439" spans="1:2">
      <c r="A439" s="368" t="s">
        <v>796</v>
      </c>
      <c r="B439" s="370" t="s">
        <v>797</v>
      </c>
    </row>
    <row r="440" spans="1:2">
      <c r="A440" s="368" t="s">
        <v>767</v>
      </c>
      <c r="B440" s="370" t="s">
        <v>768</v>
      </c>
    </row>
    <row r="441" spans="1:2">
      <c r="A441" s="368" t="s">
        <v>897</v>
      </c>
      <c r="B441" s="370" t="s">
        <v>898</v>
      </c>
    </row>
    <row r="442" spans="1:2">
      <c r="A442" s="368" t="s">
        <v>881</v>
      </c>
      <c r="B442" s="370" t="s">
        <v>831</v>
      </c>
    </row>
    <row r="443" spans="1:2">
      <c r="A443" s="368" t="s">
        <v>899</v>
      </c>
      <c r="B443" s="370" t="s">
        <v>835</v>
      </c>
    </row>
    <row r="444" spans="1:2">
      <c r="A444" s="368" t="s">
        <v>900</v>
      </c>
      <c r="B444" s="369">
        <v>27721364000117</v>
      </c>
    </row>
    <row r="445" spans="1:2">
      <c r="A445" s="368" t="s">
        <v>901</v>
      </c>
      <c r="B445" s="371" t="s">
        <v>489</v>
      </c>
    </row>
    <row r="446" spans="1:2">
      <c r="A446" s="368" t="s">
        <v>902</v>
      </c>
      <c r="B446" s="370" t="s">
        <v>833</v>
      </c>
    </row>
    <row r="447" spans="1:2">
      <c r="A447" s="368" t="s">
        <v>903</v>
      </c>
      <c r="B447" s="370" t="s">
        <v>805</v>
      </c>
    </row>
    <row r="448" spans="1:2">
      <c r="A448" s="368" t="s">
        <v>904</v>
      </c>
      <c r="B448" s="370" t="s">
        <v>905</v>
      </c>
    </row>
    <row r="449" spans="1:2">
      <c r="A449" s="368" t="s">
        <v>906</v>
      </c>
      <c r="B449" s="370" t="s">
        <v>450</v>
      </c>
    </row>
    <row r="450" spans="1:2">
      <c r="A450" s="368" t="s">
        <v>907</v>
      </c>
      <c r="B450" s="369">
        <v>85822000112</v>
      </c>
    </row>
    <row r="451" spans="1:2">
      <c r="A451" s="368" t="s">
        <v>907</v>
      </c>
      <c r="B451" s="369">
        <v>85822000112</v>
      </c>
    </row>
    <row r="452" spans="1:2">
      <c r="A452" s="368" t="s">
        <v>908</v>
      </c>
      <c r="B452" s="370" t="s">
        <v>814</v>
      </c>
    </row>
    <row r="453" spans="1:2">
      <c r="A453" s="368" t="s">
        <v>908</v>
      </c>
      <c r="B453" s="370" t="s">
        <v>814</v>
      </c>
    </row>
    <row r="454" spans="1:2">
      <c r="A454" s="368" t="s">
        <v>909</v>
      </c>
      <c r="B454" s="370" t="s">
        <v>910</v>
      </c>
    </row>
    <row r="455" spans="1:2">
      <c r="A455" s="368" t="s">
        <v>911</v>
      </c>
      <c r="B455" s="370" t="s">
        <v>855</v>
      </c>
    </row>
    <row r="456" spans="1:2">
      <c r="A456" s="368" t="s">
        <v>912</v>
      </c>
      <c r="B456" s="370" t="s">
        <v>860</v>
      </c>
    </row>
    <row r="457" spans="1:2">
      <c r="A457" s="368" t="s">
        <v>913</v>
      </c>
      <c r="B457" s="370" t="s">
        <v>612</v>
      </c>
    </row>
    <row r="458" spans="1:2">
      <c r="A458" s="368" t="s">
        <v>914</v>
      </c>
      <c r="B458" s="369">
        <v>68583954000108</v>
      </c>
    </row>
    <row r="459" spans="1:2">
      <c r="A459" s="368" t="s">
        <v>915</v>
      </c>
      <c r="B459" s="370" t="s">
        <v>886</v>
      </c>
    </row>
    <row r="460" spans="1:2">
      <c r="A460" s="368" t="s">
        <v>916</v>
      </c>
      <c r="B460" s="370" t="s">
        <v>876</v>
      </c>
    </row>
    <row r="461" spans="1:2">
      <c r="A461" s="368" t="s">
        <v>917</v>
      </c>
      <c r="B461" s="370" t="s">
        <v>879</v>
      </c>
    </row>
    <row r="462" spans="1:2">
      <c r="A462" s="368" t="s">
        <v>878</v>
      </c>
      <c r="B462" s="370" t="s">
        <v>879</v>
      </c>
    </row>
    <row r="463" spans="1:2">
      <c r="A463" s="368" t="s">
        <v>918</v>
      </c>
      <c r="B463" s="369">
        <v>20650862000177</v>
      </c>
    </row>
    <row r="464" spans="1:2">
      <c r="A464" s="368" t="s">
        <v>919</v>
      </c>
      <c r="B464" s="370" t="s">
        <v>920</v>
      </c>
    </row>
    <row r="465" spans="1:2">
      <c r="A465" s="368" t="s">
        <v>921</v>
      </c>
      <c r="B465" s="370" t="s">
        <v>922</v>
      </c>
    </row>
    <row r="466" spans="1:2">
      <c r="A466" s="368" t="s">
        <v>923</v>
      </c>
      <c r="B466" s="370" t="s">
        <v>924</v>
      </c>
    </row>
    <row r="467" spans="1:2">
      <c r="A467" s="368" t="s">
        <v>925</v>
      </c>
      <c r="B467" s="370" t="s">
        <v>926</v>
      </c>
    </row>
    <row r="468" spans="1:2">
      <c r="A468" s="368" t="s">
        <v>927</v>
      </c>
      <c r="B468" s="370" t="s">
        <v>898</v>
      </c>
    </row>
    <row r="469" spans="1:2">
      <c r="A469" s="368" t="s">
        <v>909</v>
      </c>
      <c r="B469" s="370" t="s">
        <v>910</v>
      </c>
    </row>
    <row r="470" spans="1:2">
      <c r="A470" s="368" t="s">
        <v>928</v>
      </c>
      <c r="B470" s="370" t="s">
        <v>929</v>
      </c>
    </row>
    <row r="471" spans="1:2">
      <c r="A471" s="368" t="s">
        <v>930</v>
      </c>
      <c r="B471" s="370" t="s">
        <v>931</v>
      </c>
    </row>
    <row r="472" spans="1:2">
      <c r="A472" s="368" t="s">
        <v>909</v>
      </c>
      <c r="B472" s="370" t="s">
        <v>910</v>
      </c>
    </row>
    <row r="473" spans="1:2">
      <c r="A473" s="368" t="s">
        <v>919</v>
      </c>
      <c r="B473" s="370" t="s">
        <v>920</v>
      </c>
    </row>
    <row r="474" spans="1:2">
      <c r="A474" s="368" t="s">
        <v>932</v>
      </c>
      <c r="B474" s="370" t="s">
        <v>379</v>
      </c>
    </row>
    <row r="475" spans="1:2">
      <c r="A475" s="368" t="s">
        <v>933</v>
      </c>
      <c r="B475" s="370" t="s">
        <v>853</v>
      </c>
    </row>
    <row r="476" spans="1:2">
      <c r="A476" s="368" t="s">
        <v>934</v>
      </c>
      <c r="B476" s="370" t="s">
        <v>935</v>
      </c>
    </row>
    <row r="477" spans="1:2">
      <c r="A477" s="368" t="s">
        <v>936</v>
      </c>
      <c r="B477" s="370" t="s">
        <v>922</v>
      </c>
    </row>
    <row r="478" spans="1:2">
      <c r="A478" s="368" t="s">
        <v>937</v>
      </c>
      <c r="B478" s="370" t="s">
        <v>938</v>
      </c>
    </row>
    <row r="479" spans="1:2">
      <c r="A479" s="368" t="s">
        <v>939</v>
      </c>
      <c r="B479" s="370" t="s">
        <v>940</v>
      </c>
    </row>
    <row r="480" spans="1:2">
      <c r="A480" s="368" t="s">
        <v>941</v>
      </c>
      <c r="B480" s="370" t="s">
        <v>942</v>
      </c>
    </row>
    <row r="481" spans="1:2">
      <c r="A481" s="368" t="s">
        <v>943</v>
      </c>
      <c r="B481" s="370" t="s">
        <v>944</v>
      </c>
    </row>
    <row r="482" spans="1:2">
      <c r="A482" s="368" t="s">
        <v>945</v>
      </c>
      <c r="B482" s="370" t="s">
        <v>946</v>
      </c>
    </row>
    <row r="483" spans="1:2">
      <c r="A483" s="368" t="s">
        <v>947</v>
      </c>
      <c r="B483" s="370" t="s">
        <v>948</v>
      </c>
    </row>
    <row r="484" spans="1:2">
      <c r="A484" s="368" t="s">
        <v>949</v>
      </c>
      <c r="B484" s="370" t="s">
        <v>950</v>
      </c>
    </row>
    <row r="485" spans="1:2">
      <c r="A485" s="368" t="s">
        <v>949</v>
      </c>
      <c r="B485" s="370" t="s">
        <v>950</v>
      </c>
    </row>
    <row r="486" spans="1:2">
      <c r="A486" s="368" t="s">
        <v>951</v>
      </c>
      <c r="B486" s="370" t="s">
        <v>952</v>
      </c>
    </row>
    <row r="487" spans="1:2">
      <c r="A487" s="368" t="s">
        <v>953</v>
      </c>
      <c r="B487" s="370" t="s">
        <v>954</v>
      </c>
    </row>
    <row r="488" spans="1:2">
      <c r="A488" s="368" t="s">
        <v>955</v>
      </c>
      <c r="B488" s="370" t="s">
        <v>956</v>
      </c>
    </row>
    <row r="489" spans="1:2">
      <c r="A489" s="368" t="s">
        <v>957</v>
      </c>
      <c r="B489" s="370" t="s">
        <v>958</v>
      </c>
    </row>
    <row r="490" spans="1:2">
      <c r="A490" s="368" t="s">
        <v>959</v>
      </c>
      <c r="B490" s="370" t="s">
        <v>960</v>
      </c>
    </row>
    <row r="491" spans="1:2">
      <c r="A491" s="368" t="s">
        <v>961</v>
      </c>
      <c r="B491" s="370" t="s">
        <v>962</v>
      </c>
    </row>
    <row r="492" spans="1:2">
      <c r="A492" s="368" t="s">
        <v>963</v>
      </c>
      <c r="B492" s="370" t="s">
        <v>964</v>
      </c>
    </row>
    <row r="493" spans="1:2">
      <c r="A493" s="368" t="s">
        <v>965</v>
      </c>
      <c r="B493" s="370" t="s">
        <v>966</v>
      </c>
    </row>
    <row r="494" spans="1:2">
      <c r="A494" s="368" t="s">
        <v>967</v>
      </c>
      <c r="B494" s="370" t="s">
        <v>968</v>
      </c>
    </row>
    <row r="495" spans="1:2">
      <c r="A495" s="368" t="s">
        <v>969</v>
      </c>
      <c r="B495" s="370" t="s">
        <v>970</v>
      </c>
    </row>
    <row r="496" spans="1:2">
      <c r="A496" s="368" t="s">
        <v>971</v>
      </c>
      <c r="B496" s="370" t="s">
        <v>972</v>
      </c>
    </row>
    <row r="497" spans="1:2">
      <c r="A497" s="368" t="s">
        <v>973</v>
      </c>
      <c r="B497" s="370" t="s">
        <v>974</v>
      </c>
    </row>
    <row r="498" spans="1:2">
      <c r="A498" s="368" t="s">
        <v>975</v>
      </c>
      <c r="B498" s="370" t="s">
        <v>976</v>
      </c>
    </row>
    <row r="499" spans="1:2">
      <c r="A499" s="368" t="s">
        <v>977</v>
      </c>
      <c r="B499" s="370" t="s">
        <v>978</v>
      </c>
    </row>
    <row r="500" spans="1:2">
      <c r="A500" s="368" t="s">
        <v>979</v>
      </c>
      <c r="B500" s="370" t="s">
        <v>980</v>
      </c>
    </row>
    <row r="501" spans="1:2">
      <c r="A501" s="368" t="s">
        <v>981</v>
      </c>
      <c r="B501" s="370" t="s">
        <v>982</v>
      </c>
    </row>
    <row r="502" spans="1:2">
      <c r="A502" s="368" t="s">
        <v>983</v>
      </c>
      <c r="B502" s="370" t="s">
        <v>984</v>
      </c>
    </row>
    <row r="503" spans="1:2">
      <c r="A503" s="368" t="s">
        <v>985</v>
      </c>
      <c r="B503" s="370" t="s">
        <v>984</v>
      </c>
    </row>
    <row r="504" spans="1:2">
      <c r="A504" s="368" t="s">
        <v>986</v>
      </c>
      <c r="B504" s="370" t="s">
        <v>987</v>
      </c>
    </row>
    <row r="505" spans="1:2">
      <c r="A505" s="368" t="s">
        <v>988</v>
      </c>
      <c r="B505" s="370" t="s">
        <v>989</v>
      </c>
    </row>
    <row r="506" spans="1:2">
      <c r="A506" s="368" t="s">
        <v>990</v>
      </c>
      <c r="B506" s="370" t="s">
        <v>991</v>
      </c>
    </row>
    <row r="507" spans="1:2">
      <c r="A507" s="368" t="s">
        <v>992</v>
      </c>
      <c r="B507" s="370" t="s">
        <v>993</v>
      </c>
    </row>
    <row r="508" spans="1:2">
      <c r="A508" s="368" t="s">
        <v>994</v>
      </c>
      <c r="B508" s="370" t="s">
        <v>995</v>
      </c>
    </row>
    <row r="509" spans="1:2">
      <c r="A509" s="368" t="s">
        <v>996</v>
      </c>
      <c r="B509" s="370" t="s">
        <v>997</v>
      </c>
    </row>
    <row r="510" spans="1:2">
      <c r="A510" s="368" t="s">
        <v>998</v>
      </c>
      <c r="B510" s="370" t="s">
        <v>999</v>
      </c>
    </row>
    <row r="511" spans="1:2">
      <c r="A511" s="368" t="s">
        <v>1000</v>
      </c>
      <c r="B511" s="370" t="s">
        <v>1001</v>
      </c>
    </row>
    <row r="512" spans="1:2">
      <c r="A512" s="368" t="s">
        <v>1002</v>
      </c>
      <c r="B512" s="370" t="s">
        <v>1003</v>
      </c>
    </row>
    <row r="513" spans="1:2">
      <c r="A513" s="368" t="s">
        <v>1004</v>
      </c>
      <c r="B513" s="370" t="s">
        <v>1005</v>
      </c>
    </row>
    <row r="514" spans="1:2">
      <c r="A514" s="368" t="s">
        <v>1006</v>
      </c>
      <c r="B514" s="370" t="s">
        <v>1007</v>
      </c>
    </row>
    <row r="515" spans="1:2">
      <c r="A515" s="368" t="s">
        <v>1008</v>
      </c>
      <c r="B515" s="370" t="s">
        <v>1009</v>
      </c>
    </row>
    <row r="516" spans="1:2">
      <c r="A516" s="368" t="s">
        <v>1010</v>
      </c>
      <c r="B516" s="370" t="s">
        <v>1011</v>
      </c>
    </row>
    <row r="517" spans="1:2">
      <c r="A517" s="368" t="s">
        <v>1012</v>
      </c>
      <c r="B517" s="370" t="s">
        <v>1013</v>
      </c>
    </row>
    <row r="518" spans="1:2">
      <c r="A518" s="368" t="s">
        <v>1014</v>
      </c>
      <c r="B518" s="370" t="s">
        <v>1015</v>
      </c>
    </row>
    <row r="519" spans="1:2">
      <c r="A519" s="368" t="s">
        <v>1016</v>
      </c>
      <c r="B519" s="370" t="s">
        <v>1017</v>
      </c>
    </row>
    <row r="520" spans="1:2">
      <c r="A520" s="368" t="s">
        <v>1018</v>
      </c>
      <c r="B520" s="370" t="s">
        <v>1019</v>
      </c>
    </row>
    <row r="521" spans="1:2">
      <c r="A521" s="368" t="s">
        <v>1020</v>
      </c>
      <c r="B521" s="370" t="s">
        <v>1021</v>
      </c>
    </row>
    <row r="522" spans="1:2">
      <c r="A522" s="368" t="s">
        <v>1022</v>
      </c>
      <c r="B522" s="370" t="s">
        <v>1023</v>
      </c>
    </row>
    <row r="523" spans="1:2">
      <c r="A523" s="368" t="s">
        <v>1024</v>
      </c>
      <c r="B523" s="370" t="s">
        <v>1025</v>
      </c>
    </row>
    <row r="524" spans="1:2">
      <c r="A524" s="368" t="s">
        <v>1026</v>
      </c>
      <c r="B524" s="370" t="s">
        <v>1027</v>
      </c>
    </row>
    <row r="525" spans="1:2">
      <c r="A525" s="368" t="s">
        <v>1028</v>
      </c>
      <c r="B525" s="370" t="s">
        <v>1029</v>
      </c>
    </row>
    <row r="526" spans="1:2">
      <c r="A526" s="368" t="s">
        <v>1030</v>
      </c>
      <c r="B526" s="370" t="s">
        <v>1031</v>
      </c>
    </row>
    <row r="527" spans="1:2">
      <c r="A527" s="368" t="s">
        <v>1032</v>
      </c>
      <c r="B527" s="370" t="s">
        <v>1033</v>
      </c>
    </row>
    <row r="528" spans="1:2">
      <c r="A528" s="368" t="s">
        <v>1034</v>
      </c>
      <c r="B528" s="370" t="s">
        <v>1035</v>
      </c>
    </row>
    <row r="529" spans="1:2">
      <c r="A529" s="368" t="s">
        <v>1036</v>
      </c>
      <c r="B529" s="370" t="s">
        <v>1037</v>
      </c>
    </row>
    <row r="530" spans="1:2">
      <c r="A530" s="368" t="s">
        <v>1038</v>
      </c>
      <c r="B530" s="370" t="s">
        <v>1039</v>
      </c>
    </row>
    <row r="531" spans="1:2">
      <c r="A531" s="368" t="s">
        <v>1040</v>
      </c>
      <c r="B531" s="370" t="s">
        <v>1041</v>
      </c>
    </row>
    <row r="532" spans="1:2">
      <c r="A532" s="368" t="s">
        <v>1042</v>
      </c>
      <c r="B532" s="370" t="s">
        <v>1043</v>
      </c>
    </row>
    <row r="533" spans="1:2">
      <c r="A533" s="368" t="s">
        <v>943</v>
      </c>
      <c r="B533" s="370" t="s">
        <v>944</v>
      </c>
    </row>
    <row r="534" spans="1:2">
      <c r="A534" s="368" t="s">
        <v>1044</v>
      </c>
      <c r="B534" s="370" t="s">
        <v>1045</v>
      </c>
    </row>
    <row r="535" spans="1:2">
      <c r="A535" s="368" t="s">
        <v>1012</v>
      </c>
      <c r="B535" s="370" t="s">
        <v>1013</v>
      </c>
    </row>
    <row r="536" spans="1:2">
      <c r="A536" s="368" t="s">
        <v>994</v>
      </c>
      <c r="B536" s="370" t="s">
        <v>995</v>
      </c>
    </row>
    <row r="537" spans="1:2">
      <c r="A537" s="368" t="s">
        <v>1046</v>
      </c>
      <c r="B537" s="370" t="s">
        <v>1047</v>
      </c>
    </row>
    <row r="538" spans="1:2">
      <c r="A538" s="368" t="s">
        <v>1048</v>
      </c>
    </row>
    <row r="539" spans="1:2">
      <c r="A539" s="368" t="s">
        <v>1049</v>
      </c>
      <c r="B539" s="370" t="s">
        <v>1050</v>
      </c>
    </row>
    <row r="540" spans="1:2">
      <c r="A540" s="368" t="s">
        <v>1046</v>
      </c>
      <c r="B540" s="370" t="s">
        <v>1047</v>
      </c>
    </row>
    <row r="541" spans="1:2">
      <c r="A541" s="368" t="s">
        <v>1051</v>
      </c>
      <c r="B541" s="375" t="s">
        <v>1052</v>
      </c>
    </row>
    <row r="542" spans="1:2">
      <c r="A542" s="368" t="s">
        <v>1053</v>
      </c>
      <c r="B542" s="375" t="s">
        <v>1054</v>
      </c>
    </row>
    <row r="543" spans="1:2">
      <c r="A543" s="368" t="s">
        <v>1055</v>
      </c>
      <c r="B543" s="375" t="s">
        <v>1056</v>
      </c>
    </row>
    <row r="544" spans="1:2">
      <c r="A544" s="368" t="s">
        <v>1057</v>
      </c>
      <c r="B544" s="375" t="s">
        <v>1058</v>
      </c>
    </row>
    <row r="545" spans="1:2">
      <c r="A545" s="368" t="s">
        <v>1059</v>
      </c>
      <c r="B545" s="375" t="s">
        <v>1060</v>
      </c>
    </row>
    <row r="546" spans="1:2">
      <c r="A546" s="368" t="s">
        <v>1061</v>
      </c>
      <c r="B546" s="375" t="s">
        <v>1062</v>
      </c>
    </row>
    <row r="547" spans="1:2">
      <c r="A547" s="368" t="s">
        <v>1063</v>
      </c>
      <c r="B547" s="375" t="s">
        <v>1064</v>
      </c>
    </row>
    <row r="548" spans="1:2">
      <c r="A548" s="368" t="s">
        <v>1065</v>
      </c>
      <c r="B548" s="375" t="s">
        <v>1066</v>
      </c>
    </row>
    <row r="549" spans="1:2">
      <c r="A549" s="368" t="s">
        <v>1067</v>
      </c>
      <c r="B549" s="375" t="s">
        <v>1068</v>
      </c>
    </row>
    <row r="550" spans="1:2">
      <c r="A550" s="368" t="s">
        <v>1069</v>
      </c>
      <c r="B550" s="370" t="s">
        <v>1070</v>
      </c>
    </row>
    <row r="551" spans="1:2">
      <c r="A551" s="368" t="s">
        <v>1071</v>
      </c>
      <c r="B551" s="376" t="s">
        <v>1072</v>
      </c>
    </row>
    <row r="552" spans="1:2">
      <c r="A552" s="368" t="s">
        <v>1073</v>
      </c>
      <c r="B552" s="377" t="s">
        <v>1074</v>
      </c>
    </row>
    <row r="553" spans="1:2">
      <c r="A553" s="368" t="s">
        <v>1046</v>
      </c>
      <c r="B553" s="370" t="s">
        <v>1047</v>
      </c>
    </row>
    <row r="554" spans="1:2">
      <c r="A554" s="368" t="s">
        <v>1075</v>
      </c>
      <c r="B554" s="370" t="s">
        <v>1076</v>
      </c>
    </row>
    <row r="555" spans="1:2">
      <c r="A555" s="368" t="s">
        <v>1048</v>
      </c>
      <c r="B555" s="370" t="s">
        <v>1077</v>
      </c>
    </row>
    <row r="556" spans="1:2">
      <c r="A556" s="368" t="s">
        <v>1078</v>
      </c>
      <c r="B556" s="370" t="s">
        <v>1079</v>
      </c>
    </row>
    <row r="557" spans="1:2">
      <c r="A557" s="368" t="s">
        <v>1080</v>
      </c>
      <c r="B557" s="370" t="s">
        <v>1081</v>
      </c>
    </row>
    <row r="558" spans="1:2">
      <c r="A558" s="368" t="s">
        <v>1082</v>
      </c>
      <c r="B558" s="370" t="s">
        <v>1083</v>
      </c>
    </row>
    <row r="559" spans="1:2">
      <c r="A559" s="368" t="s">
        <v>1084</v>
      </c>
      <c r="B559" s="370" t="s">
        <v>1085</v>
      </c>
    </row>
    <row r="560" spans="1:2">
      <c r="A560" s="368" t="s">
        <v>1086</v>
      </c>
      <c r="B560" s="370" t="s">
        <v>1087</v>
      </c>
    </row>
    <row r="561" spans="1:2">
      <c r="A561" s="368" t="s">
        <v>1088</v>
      </c>
      <c r="B561" s="370" t="s">
        <v>1089</v>
      </c>
    </row>
    <row r="562" spans="1:2">
      <c r="A562" s="368" t="s">
        <v>1090</v>
      </c>
      <c r="B562" s="370" t="s">
        <v>1091</v>
      </c>
    </row>
    <row r="563" spans="1:2">
      <c r="A563" s="368" t="s">
        <v>1092</v>
      </c>
      <c r="B563" s="370" t="s">
        <v>1093</v>
      </c>
    </row>
    <row r="564" spans="1:2">
      <c r="A564" s="368" t="s">
        <v>1094</v>
      </c>
      <c r="B564" s="370" t="s">
        <v>1095</v>
      </c>
    </row>
    <row r="565" spans="1:2">
      <c r="A565" s="368" t="s">
        <v>1096</v>
      </c>
      <c r="B565" s="370" t="s">
        <v>1097</v>
      </c>
    </row>
    <row r="566" spans="1:2">
      <c r="A566" s="368" t="s">
        <v>1098</v>
      </c>
      <c r="B566" s="370" t="s">
        <v>1099</v>
      </c>
    </row>
    <row r="567" spans="1:2">
      <c r="A567" s="368" t="s">
        <v>1100</v>
      </c>
      <c r="B567" s="370" t="s">
        <v>1101</v>
      </c>
    </row>
    <row r="568" spans="1:2">
      <c r="A568" s="368" t="s">
        <v>1102</v>
      </c>
      <c r="B568" s="370" t="s">
        <v>1103</v>
      </c>
    </row>
    <row r="569" spans="1:2">
      <c r="A569" s="368" t="s">
        <v>1104</v>
      </c>
      <c r="B569" s="370" t="s">
        <v>1105</v>
      </c>
    </row>
    <row r="570" spans="1:2">
      <c r="A570" s="368" t="s">
        <v>1106</v>
      </c>
      <c r="B570" s="370" t="s">
        <v>442</v>
      </c>
    </row>
    <row r="571" spans="1:2">
      <c r="A571" s="368" t="s">
        <v>1107</v>
      </c>
      <c r="B571" s="370" t="s">
        <v>1108</v>
      </c>
    </row>
    <row r="572" spans="1:2">
      <c r="A572" s="368" t="s">
        <v>1109</v>
      </c>
      <c r="B572" s="370" t="s">
        <v>1110</v>
      </c>
    </row>
    <row r="573" spans="1:2">
      <c r="A573" s="368" t="s">
        <v>1111</v>
      </c>
      <c r="B573" s="370" t="s">
        <v>1112</v>
      </c>
    </row>
    <row r="574" spans="1:2">
      <c r="A574" s="368" t="s">
        <v>1113</v>
      </c>
      <c r="B574" s="370" t="s">
        <v>1114</v>
      </c>
    </row>
    <row r="575" spans="1:2">
      <c r="A575" s="368" t="s">
        <v>1115</v>
      </c>
      <c r="B575" s="370" t="s">
        <v>1116</v>
      </c>
    </row>
    <row r="576" spans="1:2">
      <c r="A576" s="368" t="s">
        <v>1117</v>
      </c>
      <c r="B576" s="370" t="s">
        <v>1118</v>
      </c>
    </row>
    <row r="577" spans="1:2">
      <c r="A577" s="368" t="s">
        <v>1119</v>
      </c>
      <c r="B577" s="370" t="s">
        <v>1120</v>
      </c>
    </row>
    <row r="578" spans="1:2">
      <c r="A578" s="368" t="s">
        <v>1121</v>
      </c>
      <c r="B578" s="370" t="s">
        <v>1122</v>
      </c>
    </row>
    <row r="579" spans="1:2">
      <c r="A579" s="368" t="s">
        <v>1123</v>
      </c>
      <c r="B579" s="370" t="s">
        <v>1124</v>
      </c>
    </row>
    <row r="580" spans="1:2">
      <c r="A580" s="368" t="s">
        <v>1125</v>
      </c>
      <c r="B580" s="370" t="s">
        <v>1126</v>
      </c>
    </row>
    <row r="581" spans="1:2">
      <c r="A581" s="368" t="s">
        <v>1127</v>
      </c>
      <c r="B581" s="370" t="s">
        <v>1128</v>
      </c>
    </row>
    <row r="582" spans="1:2">
      <c r="A582" s="368" t="s">
        <v>1129</v>
      </c>
      <c r="B582" s="370" t="s">
        <v>1130</v>
      </c>
    </row>
    <row r="583" spans="1:2">
      <c r="A583" s="368" t="s">
        <v>1131</v>
      </c>
      <c r="B583" s="370" t="s">
        <v>1132</v>
      </c>
    </row>
    <row r="584" spans="1:2">
      <c r="A584" s="368" t="s">
        <v>1133</v>
      </c>
      <c r="B584" s="378" t="s">
        <v>1134</v>
      </c>
    </row>
    <row r="585" spans="1:2">
      <c r="A585" s="368" t="s">
        <v>1135</v>
      </c>
      <c r="B585" s="370" t="s">
        <v>1136</v>
      </c>
    </row>
    <row r="586" spans="1:2">
      <c r="A586" s="368" t="s">
        <v>1137</v>
      </c>
      <c r="B586" s="370" t="s">
        <v>1138</v>
      </c>
    </row>
    <row r="587" spans="1:2">
      <c r="A587" s="368" t="s">
        <v>1139</v>
      </c>
      <c r="B587" s="370" t="s">
        <v>1140</v>
      </c>
    </row>
    <row r="588" spans="1:2">
      <c r="A588" s="368" t="s">
        <v>992</v>
      </c>
      <c r="B588" s="370" t="s">
        <v>997</v>
      </c>
    </row>
    <row r="589" spans="1:2">
      <c r="A589" s="368" t="s">
        <v>1141</v>
      </c>
      <c r="B589" s="370" t="s">
        <v>1013</v>
      </c>
    </row>
    <row r="590" spans="1:2">
      <c r="A590" s="368" t="s">
        <v>1048</v>
      </c>
      <c r="B590" s="370" t="s">
        <v>1077</v>
      </c>
    </row>
    <row r="591" spans="1:2">
      <c r="A591" s="368" t="s">
        <v>1142</v>
      </c>
      <c r="B591" s="370" t="s">
        <v>997</v>
      </c>
    </row>
    <row r="592" spans="1:2">
      <c r="A592" s="368" t="s">
        <v>908</v>
      </c>
      <c r="B592" s="370" t="s">
        <v>814</v>
      </c>
    </row>
    <row r="593" spans="1:2">
      <c r="A593" s="368" t="s">
        <v>953</v>
      </c>
      <c r="B593" s="370" t="s">
        <v>954</v>
      </c>
    </row>
    <row r="594" spans="1:2">
      <c r="A594" s="368" t="s">
        <v>957</v>
      </c>
      <c r="B594" s="370" t="s">
        <v>958</v>
      </c>
    </row>
    <row r="595" spans="1:2">
      <c r="A595" s="368" t="s">
        <v>959</v>
      </c>
      <c r="B595" s="370" t="s">
        <v>960</v>
      </c>
    </row>
    <row r="596" spans="1:2">
      <c r="A596" s="368" t="s">
        <v>1143</v>
      </c>
      <c r="B596" s="370" t="s">
        <v>1144</v>
      </c>
    </row>
    <row r="597" spans="1:2">
      <c r="A597" s="368" t="s">
        <v>1145</v>
      </c>
      <c r="B597" s="370" t="s">
        <v>964</v>
      </c>
    </row>
    <row r="598" spans="1:2">
      <c r="A598" s="368" t="s">
        <v>1146</v>
      </c>
      <c r="B598" s="370" t="s">
        <v>970</v>
      </c>
    </row>
    <row r="599" spans="1:2">
      <c r="A599" s="368" t="s">
        <v>1147</v>
      </c>
      <c r="B599" s="370" t="s">
        <v>1148</v>
      </c>
    </row>
    <row r="600" spans="1:2">
      <c r="A600" s="368" t="s">
        <v>971</v>
      </c>
      <c r="B600" s="370" t="s">
        <v>972</v>
      </c>
    </row>
    <row r="601" spans="1:2">
      <c r="A601" s="368" t="s">
        <v>1149</v>
      </c>
      <c r="B601" s="370" t="s">
        <v>980</v>
      </c>
    </row>
    <row r="602" spans="1:2">
      <c r="A602" s="368" t="s">
        <v>1042</v>
      </c>
      <c r="B602" s="370" t="s">
        <v>1043</v>
      </c>
    </row>
    <row r="603" spans="1:2">
      <c r="A603" s="368" t="s">
        <v>983</v>
      </c>
      <c r="B603" s="370" t="s">
        <v>984</v>
      </c>
    </row>
    <row r="604" spans="1:2">
      <c r="A604" s="368" t="s">
        <v>988</v>
      </c>
      <c r="B604" s="370" t="s">
        <v>989</v>
      </c>
    </row>
    <row r="605" spans="1:2">
      <c r="A605" s="368" t="s">
        <v>990</v>
      </c>
      <c r="B605" s="370" t="s">
        <v>991</v>
      </c>
    </row>
    <row r="606" spans="1:2">
      <c r="A606" s="368" t="s">
        <v>1150</v>
      </c>
      <c r="B606" s="370" t="s">
        <v>1151</v>
      </c>
    </row>
    <row r="607" spans="1:2">
      <c r="A607" s="368" t="s">
        <v>1152</v>
      </c>
      <c r="B607" s="370" t="s">
        <v>1153</v>
      </c>
    </row>
    <row r="608" spans="1:2">
      <c r="A608" s="368" t="s">
        <v>1012</v>
      </c>
      <c r="B608" s="370" t="s">
        <v>1013</v>
      </c>
    </row>
    <row r="609" spans="1:2">
      <c r="A609" s="368" t="s">
        <v>986</v>
      </c>
      <c r="B609" s="370" t="s">
        <v>987</v>
      </c>
    </row>
    <row r="610" spans="1:2">
      <c r="A610" s="368" t="s">
        <v>1154</v>
      </c>
      <c r="B610" s="370" t="s">
        <v>1017</v>
      </c>
    </row>
    <row r="611" spans="1:2">
      <c r="A611" s="368" t="s">
        <v>1022</v>
      </c>
      <c r="B611" s="370" t="s">
        <v>1023</v>
      </c>
    </row>
    <row r="612" spans="1:2">
      <c r="A612" s="368" t="s">
        <v>1036</v>
      </c>
      <c r="B612" s="370" t="s">
        <v>1037</v>
      </c>
    </row>
    <row r="613" spans="1:2">
      <c r="A613" s="368" t="s">
        <v>1030</v>
      </c>
      <c r="B613" s="370" t="s">
        <v>1031</v>
      </c>
    </row>
    <row r="614" spans="1:2">
      <c r="A614" s="368" t="s">
        <v>1038</v>
      </c>
      <c r="B614" s="370" t="s">
        <v>1155</v>
      </c>
    </row>
    <row r="615" spans="1:2">
      <c r="A615" s="368" t="s">
        <v>1117</v>
      </c>
      <c r="B615" s="370" t="s">
        <v>1118</v>
      </c>
    </row>
    <row r="616" spans="1:2">
      <c r="A616" s="368" t="s">
        <v>1156</v>
      </c>
      <c r="B616" s="370" t="s">
        <v>1157</v>
      </c>
    </row>
    <row r="617" spans="1:2">
      <c r="A617" s="368" t="s">
        <v>1004</v>
      </c>
      <c r="B617" s="370" t="s">
        <v>1005</v>
      </c>
    </row>
    <row r="618" spans="1:2">
      <c r="A618" s="368" t="s">
        <v>1158</v>
      </c>
      <c r="B618" s="370" t="s">
        <v>1041</v>
      </c>
    </row>
    <row r="619" spans="1:2">
      <c r="A619" s="368" t="s">
        <v>1159</v>
      </c>
      <c r="B619" s="370" t="s">
        <v>1160</v>
      </c>
    </row>
    <row r="620" spans="1:2">
      <c r="A620" s="368" t="s">
        <v>1161</v>
      </c>
      <c r="B620" s="370" t="s">
        <v>1162</v>
      </c>
    </row>
    <row r="621" spans="1:2">
      <c r="A621" s="368" t="s">
        <v>949</v>
      </c>
      <c r="B621" s="370" t="s">
        <v>950</v>
      </c>
    </row>
    <row r="622" spans="1:2">
      <c r="A622" s="368" t="s">
        <v>981</v>
      </c>
      <c r="B622" s="370" t="s">
        <v>982</v>
      </c>
    </row>
    <row r="623" spans="1:2">
      <c r="A623" s="368" t="s">
        <v>1109</v>
      </c>
      <c r="B623" s="370" t="s">
        <v>1110</v>
      </c>
    </row>
    <row r="624" spans="1:2">
      <c r="A624" s="368" t="s">
        <v>1163</v>
      </c>
      <c r="B624" s="370" t="s">
        <v>1164</v>
      </c>
    </row>
    <row r="625" spans="1:2">
      <c r="A625" s="368" t="s">
        <v>945</v>
      </c>
      <c r="B625" s="370" t="s">
        <v>946</v>
      </c>
    </row>
    <row r="626" spans="1:2">
      <c r="A626" s="368" t="s">
        <v>1165</v>
      </c>
      <c r="B626" s="370" t="s">
        <v>1166</v>
      </c>
    </row>
    <row r="627" spans="1:2">
      <c r="A627" s="368" t="s">
        <v>1046</v>
      </c>
      <c r="B627" s="370" t="s">
        <v>1047</v>
      </c>
    </row>
    <row r="628" spans="1:2">
      <c r="A628" s="368" t="s">
        <v>1086</v>
      </c>
      <c r="B628" s="370" t="s">
        <v>1087</v>
      </c>
    </row>
    <row r="629" spans="1:2">
      <c r="A629" s="368" t="s">
        <v>1167</v>
      </c>
      <c r="B629" s="370" t="s">
        <v>1168</v>
      </c>
    </row>
    <row r="630" spans="1:2">
      <c r="A630" s="368" t="s">
        <v>1169</v>
      </c>
      <c r="B630" s="370" t="s">
        <v>1170</v>
      </c>
    </row>
    <row r="631" spans="1:2">
      <c r="A631" s="368" t="s">
        <v>1171</v>
      </c>
      <c r="B631" s="370" t="s">
        <v>1172</v>
      </c>
    </row>
    <row r="632" spans="1:2">
      <c r="A632" s="368" t="s">
        <v>1173</v>
      </c>
      <c r="B632" s="370" t="s">
        <v>1174</v>
      </c>
    </row>
    <row r="633" spans="1:2">
      <c r="A633" s="368" t="s">
        <v>1175</v>
      </c>
      <c r="B633" s="375" t="s">
        <v>1056</v>
      </c>
    </row>
    <row r="634" spans="1:2">
      <c r="A634" s="368" t="s">
        <v>1176</v>
      </c>
      <c r="B634" s="370" t="s">
        <v>1172</v>
      </c>
    </row>
    <row r="635" spans="1:2">
      <c r="A635" s="368" t="s">
        <v>1177</v>
      </c>
      <c r="B635" s="370" t="s">
        <v>1178</v>
      </c>
    </row>
    <row r="636" spans="1:2">
      <c r="A636" s="368" t="s">
        <v>1179</v>
      </c>
      <c r="B636" s="370" t="s">
        <v>1180</v>
      </c>
    </row>
    <row r="637" spans="1:2">
      <c r="A637" s="368" t="s">
        <v>1181</v>
      </c>
      <c r="B637" s="370" t="s">
        <v>1182</v>
      </c>
    </row>
    <row r="638" spans="1:2">
      <c r="A638" s="368" t="s">
        <v>1183</v>
      </c>
      <c r="B638" s="370" t="s">
        <v>1184</v>
      </c>
    </row>
    <row r="639" spans="1:2">
      <c r="A639" s="368" t="s">
        <v>1185</v>
      </c>
      <c r="B639" s="370" t="s">
        <v>1186</v>
      </c>
    </row>
    <row r="640" spans="1:2">
      <c r="A640" s="368" t="s">
        <v>1187</v>
      </c>
      <c r="B640" s="370" t="s">
        <v>1188</v>
      </c>
    </row>
    <row r="641" spans="1:2">
      <c r="A641" s="368" t="s">
        <v>1189</v>
      </c>
      <c r="B641" s="370" t="s">
        <v>1190</v>
      </c>
    </row>
    <row r="642" spans="1:2">
      <c r="A642" s="368" t="s">
        <v>1191</v>
      </c>
      <c r="B642" s="370" t="s">
        <v>1192</v>
      </c>
    </row>
    <row r="643" spans="1:2">
      <c r="A643" s="368" t="s">
        <v>1193</v>
      </c>
      <c r="B643" s="370" t="s">
        <v>1194</v>
      </c>
    </row>
    <row r="644" spans="1:2">
      <c r="A644" s="368" t="s">
        <v>1163</v>
      </c>
      <c r="B644" s="370" t="s">
        <v>1195</v>
      </c>
    </row>
    <row r="645" spans="1:2">
      <c r="A645" s="368" t="s">
        <v>1196</v>
      </c>
      <c r="B645" s="370" t="s">
        <v>1197</v>
      </c>
    </row>
    <row r="646" spans="1:2">
      <c r="A646" s="368" t="s">
        <v>1198</v>
      </c>
      <c r="B646" s="370" t="s">
        <v>1199</v>
      </c>
    </row>
    <row r="647" spans="1:2">
      <c r="A647" s="368" t="s">
        <v>1200</v>
      </c>
      <c r="B647" s="370" t="s">
        <v>1201</v>
      </c>
    </row>
    <row r="648" spans="1:2">
      <c r="A648" s="368" t="s">
        <v>1202</v>
      </c>
      <c r="B648" s="370" t="s">
        <v>1203</v>
      </c>
    </row>
    <row r="649" spans="1:2">
      <c r="A649" s="368" t="s">
        <v>1204</v>
      </c>
      <c r="B649" s="370" t="s">
        <v>1205</v>
      </c>
    </row>
    <row r="650" spans="1:2">
      <c r="A650" s="368" t="s">
        <v>1206</v>
      </c>
      <c r="B650" s="370" t="s">
        <v>1101</v>
      </c>
    </row>
    <row r="651" spans="1:2">
      <c r="A651" s="368" t="s">
        <v>1207</v>
      </c>
      <c r="B651" s="370" t="s">
        <v>1208</v>
      </c>
    </row>
    <row r="652" spans="1:2">
      <c r="A652" s="368" t="s">
        <v>1209</v>
      </c>
      <c r="B652" s="370" t="s">
        <v>1210</v>
      </c>
    </row>
    <row r="653" spans="1:2">
      <c r="A653" s="368" t="s">
        <v>1211</v>
      </c>
      <c r="B653" s="370" t="s">
        <v>1212</v>
      </c>
    </row>
    <row r="654" spans="1:2">
      <c r="A654" s="368" t="s">
        <v>1213</v>
      </c>
      <c r="B654" s="370" t="s">
        <v>1214</v>
      </c>
    </row>
    <row r="655" spans="1:2">
      <c r="A655" s="368" t="s">
        <v>1215</v>
      </c>
      <c r="B655" s="370" t="s">
        <v>1216</v>
      </c>
    </row>
    <row r="656" spans="1:2">
      <c r="A656" s="368" t="s">
        <v>1363</v>
      </c>
      <c r="B656" s="370" t="s">
        <v>1512</v>
      </c>
    </row>
    <row r="657" spans="1:2">
      <c r="A657" s="368" t="s">
        <v>1365</v>
      </c>
      <c r="B657" s="370" t="s">
        <v>1513</v>
      </c>
    </row>
    <row r="658" spans="1:2">
      <c r="A658" s="368" t="s">
        <v>1366</v>
      </c>
      <c r="B658" s="370" t="s">
        <v>1514</v>
      </c>
    </row>
    <row r="659" spans="1:2">
      <c r="A659" s="368" t="s">
        <v>1367</v>
      </c>
      <c r="B659" s="370" t="s">
        <v>1515</v>
      </c>
    </row>
    <row r="660" spans="1:2">
      <c r="A660" s="368" t="s">
        <v>1369</v>
      </c>
      <c r="B660" s="370" t="s">
        <v>1516</v>
      </c>
    </row>
    <row r="661" spans="1:2">
      <c r="A661" s="368" t="s">
        <v>1370</v>
      </c>
      <c r="B661" s="370" t="s">
        <v>1517</v>
      </c>
    </row>
    <row r="662" spans="1:2">
      <c r="A662" s="368" t="s">
        <v>1372</v>
      </c>
      <c r="B662" s="370" t="s">
        <v>1518</v>
      </c>
    </row>
    <row r="663" spans="1:2">
      <c r="A663" s="368" t="s">
        <v>1373</v>
      </c>
      <c r="B663" s="370" t="s">
        <v>1519</v>
      </c>
    </row>
    <row r="664" spans="1:2">
      <c r="A664" s="379" t="s">
        <v>1374</v>
      </c>
      <c r="B664" s="370" t="s">
        <v>1520</v>
      </c>
    </row>
    <row r="665" spans="1:2">
      <c r="A665" s="379" t="s">
        <v>1375</v>
      </c>
      <c r="B665" s="370" t="s">
        <v>1521</v>
      </c>
    </row>
    <row r="666" spans="1:2">
      <c r="A666" s="379" t="s">
        <v>1376</v>
      </c>
      <c r="B666" s="370" t="s">
        <v>1522</v>
      </c>
    </row>
    <row r="667" spans="1:2">
      <c r="A667" s="368" t="s">
        <v>1378</v>
      </c>
      <c r="B667" s="370" t="s">
        <v>1523</v>
      </c>
    </row>
    <row r="668" spans="1:2">
      <c r="A668" s="368" t="s">
        <v>1379</v>
      </c>
      <c r="B668" s="370" t="s">
        <v>1524</v>
      </c>
    </row>
    <row r="669" spans="1:2">
      <c r="A669" s="368" t="s">
        <v>1380</v>
      </c>
      <c r="B669" s="370" t="s">
        <v>1525</v>
      </c>
    </row>
    <row r="670" spans="1:2">
      <c r="A670" s="368" t="s">
        <v>1526</v>
      </c>
      <c r="B670" s="370" t="s">
        <v>1381</v>
      </c>
    </row>
    <row r="671" spans="1:2">
      <c r="A671" s="368" t="s">
        <v>1382</v>
      </c>
      <c r="B671" s="370" t="s">
        <v>1383</v>
      </c>
    </row>
    <row r="672" spans="1:2">
      <c r="A672" s="368" t="s">
        <v>1384</v>
      </c>
      <c r="B672" s="370" t="s">
        <v>1527</v>
      </c>
    </row>
    <row r="673" spans="1:2">
      <c r="A673" s="368" t="s">
        <v>1386</v>
      </c>
      <c r="B673" s="370" t="s">
        <v>1387</v>
      </c>
    </row>
    <row r="674" spans="1:2">
      <c r="A674" s="368" t="s">
        <v>1388</v>
      </c>
      <c r="B674" s="370" t="s">
        <v>1528</v>
      </c>
    </row>
    <row r="675" spans="1:2">
      <c r="A675" s="368" t="s">
        <v>1389</v>
      </c>
      <c r="B675" s="370" t="s">
        <v>1529</v>
      </c>
    </row>
    <row r="676" spans="1:2">
      <c r="A676" s="368" t="s">
        <v>1390</v>
      </c>
      <c r="B676" s="370" t="s">
        <v>1530</v>
      </c>
    </row>
    <row r="677" spans="1:2">
      <c r="A677" s="368" t="s">
        <v>1385</v>
      </c>
      <c r="B677" s="370" t="s">
        <v>1531</v>
      </c>
    </row>
    <row r="678" spans="1:2">
      <c r="A678" s="368" t="s">
        <v>1532</v>
      </c>
      <c r="B678" s="370" t="s">
        <v>1533</v>
      </c>
    </row>
    <row r="679" spans="1:2">
      <c r="A679" s="368" t="s">
        <v>1423</v>
      </c>
      <c r="B679" s="370" t="s">
        <v>1534</v>
      </c>
    </row>
    <row r="680" spans="1:2">
      <c r="A680" s="368" t="s">
        <v>1535</v>
      </c>
      <c r="B680" s="370" t="s">
        <v>1536</v>
      </c>
    </row>
    <row r="681" spans="1:2">
      <c r="A681" s="368" t="s">
        <v>1537</v>
      </c>
      <c r="B681" s="370" t="s">
        <v>1538</v>
      </c>
    </row>
    <row r="682" spans="1:2">
      <c r="A682" s="368" t="s">
        <v>1490</v>
      </c>
      <c r="B682" s="370" t="s">
        <v>1539</v>
      </c>
    </row>
    <row r="683" spans="1:2">
      <c r="A683" s="368" t="s">
        <v>1436</v>
      </c>
      <c r="B683" s="370" t="s">
        <v>1540</v>
      </c>
    </row>
    <row r="684" spans="1:2">
      <c r="A684" s="368" t="s">
        <v>1501</v>
      </c>
      <c r="B684" s="370" t="s">
        <v>1541</v>
      </c>
    </row>
    <row r="685" spans="1:2">
      <c r="A685" s="368" t="s">
        <v>1542</v>
      </c>
      <c r="B685" s="370" t="s">
        <v>1543</v>
      </c>
    </row>
    <row r="686" spans="1:2">
      <c r="A686" s="368" t="s">
        <v>1544</v>
      </c>
      <c r="B686" s="370" t="s">
        <v>1545</v>
      </c>
    </row>
    <row r="687" spans="1:2">
      <c r="A687" s="368" t="s">
        <v>1493</v>
      </c>
      <c r="B687" s="370" t="s">
        <v>1546</v>
      </c>
    </row>
    <row r="688" spans="1:2">
      <c r="A688" s="368" t="s">
        <v>1547</v>
      </c>
      <c r="B688" s="370" t="s">
        <v>1548</v>
      </c>
    </row>
    <row r="689" spans="1:2">
      <c r="A689" s="368" t="s">
        <v>1495</v>
      </c>
      <c r="B689" s="370" t="s">
        <v>1549</v>
      </c>
    </row>
    <row r="690" spans="1:2">
      <c r="A690" s="368" t="s">
        <v>1508</v>
      </c>
      <c r="B690" s="370" t="s">
        <v>1550</v>
      </c>
    </row>
    <row r="691" spans="1:2">
      <c r="A691" s="368" t="s">
        <v>1431</v>
      </c>
      <c r="B691" s="370" t="s">
        <v>1551</v>
      </c>
    </row>
    <row r="692" spans="1:2">
      <c r="A692" s="368" t="s">
        <v>1552</v>
      </c>
      <c r="B692" s="370" t="s">
        <v>1553</v>
      </c>
    </row>
    <row r="693" spans="1:2">
      <c r="A693" s="368" t="s">
        <v>1554</v>
      </c>
      <c r="B693" s="370" t="s">
        <v>1555</v>
      </c>
    </row>
    <row r="694" spans="1:2">
      <c r="A694" s="368" t="s">
        <v>1556</v>
      </c>
      <c r="B694" s="370" t="s">
        <v>1557</v>
      </c>
    </row>
    <row r="695" spans="1:2">
      <c r="A695" s="368" t="s">
        <v>1558</v>
      </c>
      <c r="B695" s="370" t="s">
        <v>1559</v>
      </c>
    </row>
    <row r="696" spans="1:2">
      <c r="A696" s="368" t="s">
        <v>1454</v>
      </c>
      <c r="B696" s="370" t="s">
        <v>1560</v>
      </c>
    </row>
    <row r="697" spans="1:2">
      <c r="A697" s="368" t="s">
        <v>1561</v>
      </c>
      <c r="B697" s="370" t="s">
        <v>1562</v>
      </c>
    </row>
    <row r="698" spans="1:2">
      <c r="A698" s="368" t="s">
        <v>1563</v>
      </c>
      <c r="B698" s="370" t="s">
        <v>1564</v>
      </c>
    </row>
    <row r="699" spans="1:2">
      <c r="A699" s="368" t="s">
        <v>1565</v>
      </c>
      <c r="B699" s="370" t="s">
        <v>1566</v>
      </c>
    </row>
    <row r="700" spans="1:2">
      <c r="A700" s="368" t="s">
        <v>1439</v>
      </c>
      <c r="B700" s="370" t="s">
        <v>1567</v>
      </c>
    </row>
    <row r="701" spans="1:2">
      <c r="A701" s="368" t="s">
        <v>1441</v>
      </c>
      <c r="B701" s="370" t="s">
        <v>1441</v>
      </c>
    </row>
    <row r="702" spans="1:2">
      <c r="A702" s="368" t="s">
        <v>1443</v>
      </c>
      <c r="B702" s="370" t="s">
        <v>1568</v>
      </c>
    </row>
    <row r="703" spans="1:2">
      <c r="A703" s="368" t="s">
        <v>1447</v>
      </c>
      <c r="B703" s="370" t="s">
        <v>1569</v>
      </c>
    </row>
    <row r="704" spans="1:2">
      <c r="A704" s="368" t="s">
        <v>1456</v>
      </c>
      <c r="B704" s="370" t="s">
        <v>1570</v>
      </c>
    </row>
    <row r="705" spans="1:2">
      <c r="A705" s="368" t="s">
        <v>1459</v>
      </c>
      <c r="B705" s="370" t="s">
        <v>1571</v>
      </c>
    </row>
    <row r="706" spans="1:2">
      <c r="A706" s="368" t="s">
        <v>1461</v>
      </c>
      <c r="B706" s="370" t="s">
        <v>1572</v>
      </c>
    </row>
    <row r="707" spans="1:2">
      <c r="A707" s="368" t="s">
        <v>1463</v>
      </c>
      <c r="B707" s="370" t="s">
        <v>1573</v>
      </c>
    </row>
    <row r="708" spans="1:2">
      <c r="A708" s="368" t="s">
        <v>1465</v>
      </c>
      <c r="B708" s="370" t="s">
        <v>1574</v>
      </c>
    </row>
    <row r="709" spans="1:2">
      <c r="A709" s="368" t="s">
        <v>1483</v>
      </c>
      <c r="B709" s="370" t="s">
        <v>1575</v>
      </c>
    </row>
    <row r="710" spans="1:2">
      <c r="A710" s="368" t="s">
        <v>1505</v>
      </c>
      <c r="B710" s="370" t="s">
        <v>1576</v>
      </c>
    </row>
    <row r="711" spans="1:2">
      <c r="A711" s="368" t="s">
        <v>1577</v>
      </c>
      <c r="B711" s="370" t="s">
        <v>606</v>
      </c>
    </row>
    <row r="712" spans="1:2">
      <c r="A712" s="368" t="s">
        <v>1563</v>
      </c>
      <c r="B712" s="370" t="s">
        <v>1564</v>
      </c>
    </row>
    <row r="713" spans="1:2">
      <c r="A713" s="368" t="s">
        <v>1561</v>
      </c>
      <c r="B713" s="370" t="s">
        <v>1562</v>
      </c>
    </row>
    <row r="714" spans="1:2">
      <c r="A714" s="368" t="s">
        <v>1578</v>
      </c>
      <c r="B714" s="370" t="s">
        <v>1579</v>
      </c>
    </row>
    <row r="715" spans="1:2">
      <c r="A715" s="368" t="s">
        <v>1580</v>
      </c>
      <c r="B715" s="370" t="s">
        <v>1581</v>
      </c>
    </row>
    <row r="716" spans="1:2">
      <c r="A716" s="368" t="s">
        <v>1582</v>
      </c>
      <c r="B716" s="370" t="s">
        <v>1583</v>
      </c>
    </row>
    <row r="717" spans="1:2">
      <c r="A717" s="368" t="s">
        <v>1584</v>
      </c>
      <c r="B717" s="370" t="s">
        <v>1585</v>
      </c>
    </row>
  </sheetData>
  <autoFilter ref="A1:B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FB77"/>
  <sheetViews>
    <sheetView topLeftCell="C1" workbookViewId="0">
      <selection activeCell="D82" sqref="D82"/>
    </sheetView>
  </sheetViews>
  <sheetFormatPr defaultRowHeight="15"/>
  <cols>
    <col min="1" max="1" width="24.140625" style="210" bestFit="1" customWidth="1"/>
    <col min="2" max="2" width="18.85546875" style="210" bestFit="1" customWidth="1"/>
    <col min="3" max="3" width="34" style="210" customWidth="1"/>
    <col min="4" max="4" width="30.140625" style="210" customWidth="1"/>
    <col min="5" max="5" width="41.42578125" style="210" customWidth="1"/>
    <col min="6" max="7" width="10.5703125" style="210" bestFit="1" customWidth="1"/>
    <col min="8" max="8" width="15" style="210" bestFit="1" customWidth="1"/>
    <col min="9" max="9" width="24.140625" style="210" bestFit="1" customWidth="1"/>
    <col min="10" max="10" width="16.140625" style="210" bestFit="1" customWidth="1"/>
    <col min="11" max="11" width="15.85546875" style="210" bestFit="1" customWidth="1"/>
    <col min="12" max="12" width="9.42578125" style="210" bestFit="1" customWidth="1"/>
    <col min="13" max="13" width="12.85546875" style="210" bestFit="1" customWidth="1"/>
    <col min="14" max="14" width="14.42578125" style="210" bestFit="1" customWidth="1"/>
    <col min="15" max="15" width="46.7109375" style="210" customWidth="1"/>
    <col min="16" max="16" width="22.42578125" style="210" bestFit="1" customWidth="1"/>
    <col min="17" max="16384" width="9.140625" style="210"/>
  </cols>
  <sheetData>
    <row r="1" spans="1:16">
      <c r="A1" s="362" t="s">
        <v>1392</v>
      </c>
      <c r="B1" s="362" t="s">
        <v>1393</v>
      </c>
      <c r="C1" s="362" t="s">
        <v>1394</v>
      </c>
      <c r="D1" s="362" t="s">
        <v>56</v>
      </c>
      <c r="E1" s="362" t="s">
        <v>1395</v>
      </c>
      <c r="F1" s="362" t="s">
        <v>1396</v>
      </c>
      <c r="G1" s="362" t="s">
        <v>1397</v>
      </c>
      <c r="H1" s="362" t="s">
        <v>1398</v>
      </c>
      <c r="I1" s="362" t="s">
        <v>1399</v>
      </c>
      <c r="J1" s="362" t="s">
        <v>1400</v>
      </c>
      <c r="K1" s="362" t="s">
        <v>1401</v>
      </c>
      <c r="L1" s="362" t="s">
        <v>1402</v>
      </c>
      <c r="M1" s="362" t="s">
        <v>1403</v>
      </c>
      <c r="N1" s="362" t="s">
        <v>1404</v>
      </c>
      <c r="O1" s="362" t="s">
        <v>1256</v>
      </c>
      <c r="P1" s="362" t="s">
        <v>1405</v>
      </c>
    </row>
    <row r="2" spans="1:16" s="365" customFormat="1" hidden="1">
      <c r="A2" s="210" t="s">
        <v>1406</v>
      </c>
      <c r="B2" s="210" t="s">
        <v>1407</v>
      </c>
      <c r="C2" s="210" t="s">
        <v>1339</v>
      </c>
      <c r="D2" s="210" t="s">
        <v>1408</v>
      </c>
      <c r="E2" s="210" t="s">
        <v>1390</v>
      </c>
      <c r="F2" s="363"/>
      <c r="G2" s="363">
        <v>-1000</v>
      </c>
      <c r="H2" s="363">
        <v>-1000</v>
      </c>
      <c r="I2" s="210" t="s">
        <v>1364</v>
      </c>
      <c r="J2" s="210" t="s">
        <v>1377</v>
      </c>
      <c r="K2" s="363">
        <v>-1000</v>
      </c>
      <c r="L2" s="364">
        <v>0</v>
      </c>
      <c r="M2" s="364">
        <v>0</v>
      </c>
      <c r="N2" s="210" t="s">
        <v>1409</v>
      </c>
      <c r="O2" s="210" t="s">
        <v>1257</v>
      </c>
      <c r="P2" s="210" t="s">
        <v>1410</v>
      </c>
    </row>
    <row r="3" spans="1:16" s="365" customFormat="1" hidden="1">
      <c r="A3" s="210" t="s">
        <v>1406</v>
      </c>
      <c r="B3" s="210" t="s">
        <v>1407</v>
      </c>
      <c r="C3" s="210" t="s">
        <v>1339</v>
      </c>
      <c r="D3" s="210" t="s">
        <v>1411</v>
      </c>
      <c r="E3" s="210" t="s">
        <v>1390</v>
      </c>
      <c r="F3" s="363"/>
      <c r="G3" s="363">
        <v>-353.5</v>
      </c>
      <c r="H3" s="363">
        <v>-1353.5</v>
      </c>
      <c r="I3" s="210" t="s">
        <v>1364</v>
      </c>
      <c r="J3" s="210" t="s">
        <v>1377</v>
      </c>
      <c r="K3" s="363">
        <v>-353.5</v>
      </c>
      <c r="L3" s="364">
        <v>0</v>
      </c>
      <c r="M3" s="364">
        <v>0</v>
      </c>
      <c r="N3" s="210" t="s">
        <v>1409</v>
      </c>
      <c r="O3" s="210" t="s">
        <v>1257</v>
      </c>
      <c r="P3" s="210" t="s">
        <v>1410</v>
      </c>
    </row>
    <row r="4" spans="1:16" s="365" customFormat="1" hidden="1">
      <c r="A4" s="210" t="s">
        <v>1412</v>
      </c>
      <c r="B4" s="210" t="s">
        <v>1413</v>
      </c>
      <c r="C4" s="210" t="s">
        <v>1323</v>
      </c>
      <c r="D4" s="210" t="s">
        <v>1414</v>
      </c>
      <c r="E4" s="210" t="s">
        <v>384</v>
      </c>
      <c r="F4" s="363"/>
      <c r="G4" s="363">
        <v>-3660</v>
      </c>
      <c r="H4" s="363">
        <v>-5013.5</v>
      </c>
      <c r="I4" s="210" t="s">
        <v>1364</v>
      </c>
      <c r="J4" s="210" t="s">
        <v>1377</v>
      </c>
      <c r="K4" s="363">
        <v>-3660</v>
      </c>
      <c r="L4" s="364">
        <v>0</v>
      </c>
      <c r="M4" s="364">
        <v>0</v>
      </c>
      <c r="N4" s="210" t="s">
        <v>1409</v>
      </c>
      <c r="O4" s="210" t="s">
        <v>1257</v>
      </c>
      <c r="P4" s="210" t="s">
        <v>1415</v>
      </c>
    </row>
    <row r="5" spans="1:16" s="365" customFormat="1" hidden="1">
      <c r="A5" s="210" t="s">
        <v>1409</v>
      </c>
      <c r="B5" s="210" t="s">
        <v>1409</v>
      </c>
      <c r="C5" s="210" t="s">
        <v>329</v>
      </c>
      <c r="D5" s="210" t="s">
        <v>1258</v>
      </c>
      <c r="E5" s="210" t="s">
        <v>644</v>
      </c>
      <c r="F5" s="363"/>
      <c r="G5" s="363">
        <v>-10</v>
      </c>
      <c r="H5" s="366">
        <v>0</v>
      </c>
      <c r="I5" s="210" t="s">
        <v>1364</v>
      </c>
      <c r="J5" s="210" t="s">
        <v>1377</v>
      </c>
      <c r="K5" s="363">
        <v>-10</v>
      </c>
      <c r="L5" s="364">
        <v>0</v>
      </c>
      <c r="M5" s="364">
        <v>0</v>
      </c>
      <c r="N5" s="210" t="s">
        <v>1409</v>
      </c>
      <c r="O5" s="210" t="s">
        <v>1257</v>
      </c>
      <c r="P5" s="210" t="s">
        <v>1419</v>
      </c>
    </row>
    <row r="6" spans="1:16" s="365" customFormat="1" hidden="1">
      <c r="A6" s="210" t="s">
        <v>1416</v>
      </c>
      <c r="B6" s="210" t="s">
        <v>1413</v>
      </c>
      <c r="C6" s="210" t="s">
        <v>226</v>
      </c>
      <c r="D6" s="210" t="s">
        <v>1417</v>
      </c>
      <c r="E6" s="210" t="s">
        <v>1367</v>
      </c>
      <c r="F6" s="363"/>
      <c r="G6" s="363">
        <v>-1032.5999999999999</v>
      </c>
      <c r="H6" s="363">
        <v>-1032.5999999999999</v>
      </c>
      <c r="I6" s="210" t="s">
        <v>1364</v>
      </c>
      <c r="J6" s="210" t="s">
        <v>1377</v>
      </c>
      <c r="K6" s="363">
        <v>-1032.5999999999999</v>
      </c>
      <c r="L6" s="364">
        <v>0</v>
      </c>
      <c r="M6" s="364">
        <v>0</v>
      </c>
      <c r="N6" s="210" t="s">
        <v>1418</v>
      </c>
      <c r="O6" s="210" t="s">
        <v>1257</v>
      </c>
      <c r="P6" s="210" t="s">
        <v>1419</v>
      </c>
    </row>
    <row r="7" spans="1:16" s="365" customFormat="1" hidden="1">
      <c r="A7" s="210" t="s">
        <v>1420</v>
      </c>
      <c r="B7" s="210" t="s">
        <v>1421</v>
      </c>
      <c r="C7" s="210" t="s">
        <v>1221</v>
      </c>
      <c r="D7" s="210" t="s">
        <v>1422</v>
      </c>
      <c r="E7" s="210" t="s">
        <v>1423</v>
      </c>
      <c r="F7" s="363"/>
      <c r="G7" s="363">
        <v>-1895.44</v>
      </c>
      <c r="H7" s="363">
        <v>-1895.44</v>
      </c>
      <c r="I7" s="210" t="s">
        <v>1364</v>
      </c>
      <c r="J7" s="210" t="s">
        <v>1377</v>
      </c>
      <c r="K7" s="363">
        <v>-1895.44</v>
      </c>
      <c r="L7" s="364">
        <v>0</v>
      </c>
      <c r="M7" s="364">
        <v>0</v>
      </c>
      <c r="N7" s="210" t="s">
        <v>1420</v>
      </c>
      <c r="O7" s="210"/>
      <c r="P7" s="210" t="s">
        <v>1410</v>
      </c>
    </row>
    <row r="8" spans="1:16" s="365" customFormat="1" hidden="1">
      <c r="A8" s="210" t="s">
        <v>1420</v>
      </c>
      <c r="B8" s="210" t="s">
        <v>1421</v>
      </c>
      <c r="C8" s="210" t="s">
        <v>256</v>
      </c>
      <c r="D8" s="210" t="s">
        <v>1424</v>
      </c>
      <c r="E8" s="210" t="s">
        <v>1423</v>
      </c>
      <c r="F8" s="363"/>
      <c r="G8" s="363">
        <v>-4461.5</v>
      </c>
      <c r="H8" s="363">
        <v>-6356.94</v>
      </c>
      <c r="I8" s="210" t="s">
        <v>1364</v>
      </c>
      <c r="J8" s="210" t="s">
        <v>1377</v>
      </c>
      <c r="K8" s="363">
        <v>-4461.5</v>
      </c>
      <c r="L8" s="364">
        <v>0</v>
      </c>
      <c r="M8" s="364">
        <v>0</v>
      </c>
      <c r="N8" s="210" t="s">
        <v>1420</v>
      </c>
      <c r="O8" s="210"/>
      <c r="P8" s="210" t="s">
        <v>1410</v>
      </c>
    </row>
    <row r="9" spans="1:16" s="365" customFormat="1" hidden="1">
      <c r="A9" s="210" t="s">
        <v>1406</v>
      </c>
      <c r="B9" s="210" t="s">
        <v>1413</v>
      </c>
      <c r="C9" s="210" t="s">
        <v>1371</v>
      </c>
      <c r="D9" s="210" t="s">
        <v>1425</v>
      </c>
      <c r="E9" s="210" t="s">
        <v>453</v>
      </c>
      <c r="F9" s="363"/>
      <c r="G9" s="363">
        <v>-17985.09</v>
      </c>
      <c r="H9" s="363">
        <v>-24342.03</v>
      </c>
      <c r="I9" s="210" t="s">
        <v>1364</v>
      </c>
      <c r="J9" s="210" t="s">
        <v>1377</v>
      </c>
      <c r="K9" s="363">
        <v>-17985.09</v>
      </c>
      <c r="L9" s="364">
        <v>0</v>
      </c>
      <c r="M9" s="364">
        <v>0</v>
      </c>
      <c r="N9" s="210" t="s">
        <v>1420</v>
      </c>
      <c r="O9" s="210" t="s">
        <v>1257</v>
      </c>
      <c r="P9" s="210" t="s">
        <v>1419</v>
      </c>
    </row>
    <row r="10" spans="1:16" s="365" customFormat="1" hidden="1">
      <c r="A10" s="210" t="s">
        <v>1416</v>
      </c>
      <c r="B10" s="210" t="s">
        <v>1413</v>
      </c>
      <c r="C10" s="210" t="s">
        <v>1267</v>
      </c>
      <c r="D10" s="210" t="s">
        <v>1426</v>
      </c>
      <c r="E10" s="210" t="s">
        <v>453</v>
      </c>
      <c r="F10" s="363"/>
      <c r="G10" s="363">
        <v>-199950.18</v>
      </c>
      <c r="H10" s="363">
        <v>-224292.21</v>
      </c>
      <c r="I10" s="210" t="s">
        <v>1364</v>
      </c>
      <c r="J10" s="210" t="s">
        <v>1377</v>
      </c>
      <c r="K10" s="363">
        <v>-199950.18</v>
      </c>
      <c r="L10" s="364">
        <v>0</v>
      </c>
      <c r="M10" s="364">
        <v>0</v>
      </c>
      <c r="N10" s="210" t="s">
        <v>1420</v>
      </c>
      <c r="O10" s="210" t="s">
        <v>1257</v>
      </c>
      <c r="P10" s="210" t="s">
        <v>1419</v>
      </c>
    </row>
    <row r="11" spans="1:16" s="365" customFormat="1" hidden="1">
      <c r="A11" s="210" t="s">
        <v>1420</v>
      </c>
      <c r="B11" s="210" t="s">
        <v>1420</v>
      </c>
      <c r="C11" s="210" t="s">
        <v>329</v>
      </c>
      <c r="D11" s="210" t="s">
        <v>1258</v>
      </c>
      <c r="E11" s="210" t="s">
        <v>644</v>
      </c>
      <c r="F11" s="363"/>
      <c r="G11" s="363">
        <v>-399.9</v>
      </c>
      <c r="H11" s="367">
        <v>299.2</v>
      </c>
      <c r="I11" s="210" t="s">
        <v>1364</v>
      </c>
      <c r="J11" s="210" t="s">
        <v>1377</v>
      </c>
      <c r="K11" s="363">
        <v>-399.9</v>
      </c>
      <c r="L11" s="364">
        <v>0</v>
      </c>
      <c r="M11" s="364">
        <v>0</v>
      </c>
      <c r="N11" s="210" t="s">
        <v>1420</v>
      </c>
      <c r="O11" s="210" t="s">
        <v>1257</v>
      </c>
      <c r="P11" s="210" t="s">
        <v>1419</v>
      </c>
    </row>
    <row r="12" spans="1:16" s="365" customFormat="1" hidden="1">
      <c r="A12" s="210" t="s">
        <v>1420</v>
      </c>
      <c r="B12" s="210" t="s">
        <v>1420</v>
      </c>
      <c r="C12" s="210" t="s">
        <v>329</v>
      </c>
      <c r="D12" s="210" t="s">
        <v>1258</v>
      </c>
      <c r="E12" s="210" t="s">
        <v>644</v>
      </c>
      <c r="F12" s="363"/>
      <c r="G12" s="363">
        <v>-299.2</v>
      </c>
      <c r="H12" s="366">
        <v>0</v>
      </c>
      <c r="I12" s="210" t="s">
        <v>1364</v>
      </c>
      <c r="J12" s="210" t="s">
        <v>1377</v>
      </c>
      <c r="K12" s="363">
        <v>-299.2</v>
      </c>
      <c r="L12" s="364">
        <v>0</v>
      </c>
      <c r="M12" s="364">
        <v>0</v>
      </c>
      <c r="N12" s="210" t="s">
        <v>1420</v>
      </c>
      <c r="O12" s="210" t="s">
        <v>1257</v>
      </c>
      <c r="P12" s="210" t="s">
        <v>1419</v>
      </c>
    </row>
    <row r="13" spans="1:16" s="365" customFormat="1" hidden="1">
      <c r="A13" s="210" t="s">
        <v>1416</v>
      </c>
      <c r="B13" s="210" t="s">
        <v>1413</v>
      </c>
      <c r="C13" s="210" t="s">
        <v>1267</v>
      </c>
      <c r="D13" s="210" t="s">
        <v>1426</v>
      </c>
      <c r="E13" s="210" t="s">
        <v>1578</v>
      </c>
      <c r="F13" s="363"/>
      <c r="G13" s="363">
        <v>-11600</v>
      </c>
      <c r="H13" s="363">
        <v>-11600</v>
      </c>
      <c r="I13" s="210" t="s">
        <v>1586</v>
      </c>
      <c r="J13" s="210" t="s">
        <v>1587</v>
      </c>
      <c r="K13" s="363">
        <v>-11600</v>
      </c>
      <c r="L13" s="364">
        <v>0</v>
      </c>
      <c r="M13" s="364">
        <v>0</v>
      </c>
      <c r="N13" s="210" t="s">
        <v>1420</v>
      </c>
      <c r="O13" s="210" t="s">
        <v>1257</v>
      </c>
      <c r="P13" s="210" t="s">
        <v>1419</v>
      </c>
    </row>
    <row r="14" spans="1:16" s="365" customFormat="1" hidden="1">
      <c r="A14" s="210" t="s">
        <v>1416</v>
      </c>
      <c r="B14" s="210" t="s">
        <v>1413</v>
      </c>
      <c r="C14" s="210" t="s">
        <v>1267</v>
      </c>
      <c r="D14" s="210" t="s">
        <v>1426</v>
      </c>
      <c r="E14" s="210" t="s">
        <v>1561</v>
      </c>
      <c r="F14" s="363"/>
      <c r="G14" s="363">
        <v>-4930</v>
      </c>
      <c r="H14" s="363">
        <v>-16530</v>
      </c>
      <c r="I14" s="210" t="s">
        <v>1586</v>
      </c>
      <c r="J14" s="210" t="s">
        <v>1587</v>
      </c>
      <c r="K14" s="363">
        <v>-4930</v>
      </c>
      <c r="L14" s="364">
        <v>0</v>
      </c>
      <c r="M14" s="364">
        <v>0</v>
      </c>
      <c r="N14" s="210" t="s">
        <v>1420</v>
      </c>
      <c r="O14" s="210" t="s">
        <v>1257</v>
      </c>
      <c r="P14" s="210" t="s">
        <v>1419</v>
      </c>
    </row>
    <row r="15" spans="1:16" s="365" customFormat="1" hidden="1">
      <c r="A15" s="210" t="s">
        <v>1427</v>
      </c>
      <c r="B15" s="210" t="s">
        <v>1407</v>
      </c>
      <c r="C15" s="210" t="s">
        <v>1234</v>
      </c>
      <c r="D15" s="210" t="s">
        <v>1428</v>
      </c>
      <c r="E15" s="210" t="s">
        <v>1380</v>
      </c>
      <c r="F15" s="367">
        <v>439786.52</v>
      </c>
      <c r="G15" s="367"/>
      <c r="H15" s="366">
        <v>0</v>
      </c>
      <c r="I15" s="210" t="s">
        <v>1364</v>
      </c>
      <c r="J15" s="210" t="s">
        <v>1377</v>
      </c>
      <c r="K15" s="367">
        <v>439786.52</v>
      </c>
      <c r="L15" s="364">
        <v>0</v>
      </c>
      <c r="M15" s="364">
        <v>0</v>
      </c>
      <c r="N15" s="210" t="s">
        <v>1416</v>
      </c>
      <c r="O15" s="210" t="s">
        <v>1257</v>
      </c>
      <c r="P15" s="210" t="s">
        <v>1419</v>
      </c>
    </row>
    <row r="16" spans="1:16" s="365" customFormat="1">
      <c r="A16" s="210" t="s">
        <v>1427</v>
      </c>
      <c r="B16" s="210" t="s">
        <v>1407</v>
      </c>
      <c r="C16" s="210" t="s">
        <v>1249</v>
      </c>
      <c r="D16" s="210" t="s">
        <v>1429</v>
      </c>
      <c r="E16" s="210" t="s">
        <v>453</v>
      </c>
      <c r="F16" s="363"/>
      <c r="G16" s="363">
        <v>-20933.84</v>
      </c>
      <c r="H16" s="363">
        <v>-20933.84</v>
      </c>
      <c r="I16" s="210" t="s">
        <v>1364</v>
      </c>
      <c r="J16" s="210" t="s">
        <v>1377</v>
      </c>
      <c r="K16" s="363">
        <v>-20933.84</v>
      </c>
      <c r="L16" s="364">
        <v>0</v>
      </c>
      <c r="M16" s="364">
        <v>0</v>
      </c>
      <c r="N16" s="210" t="s">
        <v>1427</v>
      </c>
      <c r="O16" s="210" t="s">
        <v>1257</v>
      </c>
      <c r="P16" s="210" t="s">
        <v>1419</v>
      </c>
    </row>
    <row r="17" spans="1:16382" s="365" customFormat="1" hidden="1">
      <c r="A17" s="210" t="s">
        <v>1427</v>
      </c>
      <c r="B17" s="210" t="s">
        <v>1427</v>
      </c>
      <c r="C17" s="210" t="s">
        <v>1291</v>
      </c>
      <c r="D17" s="210" t="s">
        <v>1430</v>
      </c>
      <c r="E17" s="210" t="s">
        <v>1431</v>
      </c>
      <c r="F17" s="363"/>
      <c r="G17" s="363">
        <v>-1116.54</v>
      </c>
      <c r="H17" s="363">
        <v>-22050.38</v>
      </c>
      <c r="I17" s="210" t="s">
        <v>1364</v>
      </c>
      <c r="J17" s="210" t="s">
        <v>1377</v>
      </c>
      <c r="K17" s="363">
        <v>-1116.54</v>
      </c>
      <c r="L17" s="364">
        <v>0</v>
      </c>
      <c r="M17" s="364">
        <v>0</v>
      </c>
      <c r="N17" s="210" t="s">
        <v>1427</v>
      </c>
      <c r="O17" s="210" t="s">
        <v>1257</v>
      </c>
      <c r="P17" s="210" t="s">
        <v>1415</v>
      </c>
    </row>
    <row r="18" spans="1:16382" s="365" customFormat="1" hidden="1">
      <c r="A18" s="210" t="s">
        <v>1427</v>
      </c>
      <c r="B18" s="210" t="s">
        <v>1413</v>
      </c>
      <c r="C18" s="210" t="s">
        <v>1320</v>
      </c>
      <c r="D18" s="210" t="s">
        <v>1432</v>
      </c>
      <c r="E18" s="210" t="s">
        <v>1379</v>
      </c>
      <c r="F18" s="363"/>
      <c r="G18" s="363">
        <v>-249733.33</v>
      </c>
      <c r="H18" s="363">
        <v>-271783.71000000002</v>
      </c>
      <c r="I18" s="210" t="s">
        <v>1364</v>
      </c>
      <c r="J18" s="210" t="s">
        <v>1377</v>
      </c>
      <c r="K18" s="363">
        <v>-249733.33</v>
      </c>
      <c r="L18" s="364">
        <v>0</v>
      </c>
      <c r="M18" s="364">
        <v>0</v>
      </c>
      <c r="N18" s="210" t="s">
        <v>1427</v>
      </c>
      <c r="O18" s="210" t="s">
        <v>1257</v>
      </c>
      <c r="P18" s="210" t="s">
        <v>1419</v>
      </c>
    </row>
    <row r="19" spans="1:16382" s="365" customFormat="1" hidden="1">
      <c r="A19" s="210" t="s">
        <v>1427</v>
      </c>
      <c r="B19" s="210" t="s">
        <v>1427</v>
      </c>
      <c r="C19" s="210" t="s">
        <v>329</v>
      </c>
      <c r="D19" s="210" t="s">
        <v>1258</v>
      </c>
      <c r="E19" s="210" t="s">
        <v>644</v>
      </c>
      <c r="F19" s="363"/>
      <c r="G19" s="363">
        <v>-11.5</v>
      </c>
      <c r="H19" s="366">
        <v>0</v>
      </c>
      <c r="I19" s="210" t="s">
        <v>1364</v>
      </c>
      <c r="J19" s="210" t="s">
        <v>1377</v>
      </c>
      <c r="K19" s="363">
        <v>-11.5</v>
      </c>
      <c r="L19" s="364">
        <v>0</v>
      </c>
      <c r="M19" s="364">
        <v>0</v>
      </c>
      <c r="N19" s="210" t="s">
        <v>1427</v>
      </c>
      <c r="O19" s="210" t="s">
        <v>1257</v>
      </c>
      <c r="P19" s="210" t="s">
        <v>1419</v>
      </c>
    </row>
    <row r="20" spans="1:16382" s="388" customFormat="1">
      <c r="A20" s="384">
        <v>45029</v>
      </c>
      <c r="B20" s="384">
        <v>45017</v>
      </c>
      <c r="C20" s="385" t="s">
        <v>1249</v>
      </c>
      <c r="D20" s="385" t="s">
        <v>1588</v>
      </c>
      <c r="E20" s="385" t="s">
        <v>453</v>
      </c>
      <c r="F20" s="386">
        <v>20933.84</v>
      </c>
      <c r="G20" s="387"/>
      <c r="H20" s="386">
        <f>F20</f>
        <v>20933.84</v>
      </c>
      <c r="I20" s="385" t="s">
        <v>1586</v>
      </c>
      <c r="J20" s="385" t="s">
        <v>1587</v>
      </c>
      <c r="K20" s="386">
        <v>34889.730000000003</v>
      </c>
      <c r="L20" s="387">
        <v>0</v>
      </c>
      <c r="M20" s="386">
        <v>0</v>
      </c>
      <c r="N20" s="384">
        <v>45027</v>
      </c>
      <c r="O20" s="385"/>
      <c r="P20" s="385" t="s">
        <v>1419</v>
      </c>
      <c r="Q20" s="385"/>
      <c r="R20" s="385"/>
      <c r="S20" s="385"/>
      <c r="T20" s="385"/>
      <c r="U20" s="385"/>
      <c r="V20" s="385"/>
      <c r="W20" s="385"/>
      <c r="X20" s="385"/>
      <c r="Y20" s="385"/>
      <c r="Z20" s="385"/>
      <c r="AA20" s="385"/>
      <c r="AB20" s="385"/>
      <c r="AC20" s="385"/>
      <c r="AD20" s="385"/>
      <c r="AE20" s="385"/>
      <c r="AF20" s="385"/>
      <c r="AG20" s="385"/>
      <c r="AH20" s="385"/>
      <c r="AI20" s="385"/>
      <c r="AJ20" s="385"/>
      <c r="AK20" s="385"/>
      <c r="AL20" s="385"/>
      <c r="AM20" s="385"/>
      <c r="AN20" s="385"/>
      <c r="AO20" s="385"/>
      <c r="AP20" s="385"/>
      <c r="AQ20" s="385"/>
      <c r="AR20" s="385"/>
      <c r="AS20" s="385"/>
      <c r="AT20" s="385"/>
      <c r="AU20" s="385"/>
      <c r="AV20" s="385"/>
      <c r="AW20" s="385"/>
      <c r="AX20" s="385"/>
      <c r="AY20" s="385"/>
      <c r="AZ20" s="385"/>
      <c r="BA20" s="385"/>
      <c r="BB20" s="385"/>
      <c r="BC20" s="385"/>
      <c r="BD20" s="385"/>
      <c r="BE20" s="385"/>
      <c r="BF20" s="385"/>
      <c r="BG20" s="385"/>
      <c r="BH20" s="385"/>
      <c r="BI20" s="385"/>
      <c r="BJ20" s="385"/>
      <c r="BK20" s="385"/>
      <c r="BL20" s="385"/>
      <c r="BM20" s="385"/>
      <c r="BN20" s="385"/>
      <c r="BO20" s="385"/>
      <c r="BP20" s="385"/>
      <c r="BQ20" s="385"/>
      <c r="BR20" s="385"/>
      <c r="BS20" s="385"/>
      <c r="BT20" s="385"/>
      <c r="BU20" s="385"/>
      <c r="BV20" s="385"/>
      <c r="BW20" s="385"/>
      <c r="BX20" s="385"/>
      <c r="BY20" s="385"/>
      <c r="BZ20" s="385"/>
      <c r="CA20" s="385"/>
      <c r="CB20" s="385"/>
      <c r="CC20" s="385"/>
      <c r="CD20" s="385"/>
      <c r="CE20" s="385"/>
      <c r="CF20" s="385"/>
      <c r="CG20" s="385"/>
      <c r="CH20" s="385"/>
      <c r="CI20" s="385"/>
      <c r="CJ20" s="385"/>
      <c r="CK20" s="385"/>
      <c r="CL20" s="385"/>
      <c r="CM20" s="385"/>
      <c r="CN20" s="385"/>
      <c r="CO20" s="385"/>
      <c r="CP20" s="385"/>
      <c r="CQ20" s="385"/>
      <c r="CR20" s="385"/>
      <c r="CS20" s="385"/>
      <c r="CT20" s="385"/>
      <c r="CU20" s="385"/>
      <c r="CV20" s="385"/>
      <c r="CW20" s="385"/>
      <c r="CX20" s="385"/>
      <c r="CY20" s="385"/>
      <c r="CZ20" s="385"/>
      <c r="DA20" s="385"/>
      <c r="DB20" s="385"/>
      <c r="DC20" s="385"/>
      <c r="DD20" s="385"/>
      <c r="DE20" s="385"/>
      <c r="DF20" s="385"/>
      <c r="DG20" s="385"/>
      <c r="DH20" s="385"/>
      <c r="DI20" s="385"/>
      <c r="DJ20" s="385"/>
      <c r="DK20" s="385"/>
      <c r="DL20" s="385"/>
      <c r="DM20" s="385"/>
      <c r="DN20" s="385"/>
      <c r="DO20" s="385"/>
      <c r="DP20" s="385"/>
      <c r="DQ20" s="385"/>
      <c r="DR20" s="385"/>
      <c r="DS20" s="385"/>
      <c r="DT20" s="385"/>
      <c r="DU20" s="385"/>
      <c r="DV20" s="385"/>
      <c r="DW20" s="385"/>
      <c r="DX20" s="385"/>
      <c r="DY20" s="385"/>
      <c r="DZ20" s="385"/>
      <c r="EA20" s="385"/>
      <c r="EB20" s="385"/>
      <c r="EC20" s="385"/>
      <c r="ED20" s="385"/>
      <c r="EE20" s="385"/>
      <c r="EF20" s="385"/>
      <c r="EG20" s="385"/>
      <c r="EH20" s="385"/>
      <c r="EI20" s="385"/>
      <c r="EJ20" s="385"/>
      <c r="EK20" s="385"/>
      <c r="EL20" s="385"/>
      <c r="EM20" s="385"/>
      <c r="EN20" s="385"/>
      <c r="EO20" s="385"/>
      <c r="EP20" s="385"/>
      <c r="EQ20" s="385"/>
      <c r="ER20" s="385"/>
      <c r="ES20" s="385"/>
      <c r="ET20" s="385"/>
      <c r="EU20" s="385"/>
      <c r="EV20" s="385"/>
      <c r="EW20" s="385"/>
      <c r="EX20" s="385"/>
      <c r="EY20" s="385"/>
      <c r="EZ20" s="385"/>
      <c r="FA20" s="385"/>
      <c r="FB20" s="385"/>
      <c r="FC20" s="385"/>
      <c r="FD20" s="385"/>
      <c r="FE20" s="385"/>
      <c r="FF20" s="385"/>
      <c r="FG20" s="385"/>
      <c r="FH20" s="385"/>
      <c r="FI20" s="385"/>
      <c r="FJ20" s="385"/>
      <c r="FK20" s="385"/>
      <c r="FL20" s="385"/>
      <c r="FM20" s="385"/>
      <c r="FN20" s="385"/>
      <c r="FO20" s="385"/>
      <c r="FP20" s="385"/>
      <c r="FQ20" s="385"/>
      <c r="FR20" s="385"/>
      <c r="FS20" s="385"/>
      <c r="FT20" s="385"/>
      <c r="FU20" s="385"/>
      <c r="FV20" s="385"/>
      <c r="FW20" s="385"/>
      <c r="FX20" s="385"/>
      <c r="FY20" s="385"/>
      <c r="FZ20" s="385"/>
      <c r="GA20" s="385"/>
      <c r="GB20" s="385"/>
      <c r="GC20" s="385"/>
      <c r="GD20" s="385"/>
      <c r="GE20" s="385"/>
      <c r="GF20" s="385"/>
      <c r="GG20" s="385"/>
      <c r="GH20" s="385"/>
      <c r="GI20" s="385"/>
      <c r="GJ20" s="385"/>
      <c r="GK20" s="385"/>
      <c r="GL20" s="385"/>
      <c r="GM20" s="385"/>
      <c r="GN20" s="385"/>
      <c r="GO20" s="385"/>
      <c r="GP20" s="385"/>
      <c r="GQ20" s="385"/>
      <c r="GR20" s="385"/>
      <c r="GS20" s="385"/>
      <c r="GT20" s="385"/>
      <c r="GU20" s="385"/>
      <c r="GV20" s="385"/>
      <c r="GW20" s="385"/>
      <c r="GX20" s="385"/>
      <c r="GY20" s="385"/>
      <c r="GZ20" s="385"/>
      <c r="HA20" s="385"/>
      <c r="HB20" s="385"/>
      <c r="HC20" s="385"/>
      <c r="HD20" s="385"/>
      <c r="HE20" s="385"/>
      <c r="HF20" s="385"/>
      <c r="HG20" s="385"/>
      <c r="HH20" s="385"/>
      <c r="HI20" s="385"/>
      <c r="HJ20" s="385"/>
      <c r="HK20" s="385"/>
      <c r="HL20" s="385"/>
      <c r="HM20" s="385"/>
      <c r="HN20" s="385"/>
      <c r="HO20" s="385"/>
      <c r="HP20" s="385"/>
      <c r="HQ20" s="385"/>
      <c r="HR20" s="385"/>
      <c r="HS20" s="385"/>
      <c r="HT20" s="385"/>
      <c r="HU20" s="385"/>
      <c r="HV20" s="385"/>
      <c r="HW20" s="385"/>
      <c r="HX20" s="385"/>
      <c r="HY20" s="385"/>
      <c r="HZ20" s="385"/>
      <c r="IA20" s="385"/>
      <c r="IB20" s="385"/>
      <c r="IC20" s="385"/>
      <c r="ID20" s="385"/>
      <c r="IE20" s="385"/>
      <c r="IF20" s="385"/>
      <c r="IG20" s="385"/>
      <c r="IH20" s="385"/>
      <c r="II20" s="385"/>
      <c r="IJ20" s="385"/>
      <c r="IK20" s="385"/>
      <c r="IL20" s="385"/>
      <c r="IM20" s="385"/>
      <c r="IN20" s="385"/>
      <c r="IO20" s="385"/>
      <c r="IP20" s="385"/>
      <c r="IQ20" s="385"/>
      <c r="IR20" s="385"/>
      <c r="IS20" s="385"/>
      <c r="IT20" s="385"/>
      <c r="IU20" s="385"/>
      <c r="IV20" s="385"/>
      <c r="IW20" s="385"/>
      <c r="IX20" s="385"/>
      <c r="IY20" s="385"/>
      <c r="IZ20" s="385"/>
      <c r="JA20" s="385"/>
      <c r="JB20" s="385"/>
      <c r="JC20" s="385"/>
      <c r="JD20" s="385"/>
      <c r="JE20" s="385"/>
      <c r="JF20" s="385"/>
      <c r="JG20" s="385"/>
      <c r="JH20" s="385"/>
      <c r="JI20" s="385"/>
      <c r="JJ20" s="385"/>
      <c r="JK20" s="385"/>
      <c r="JL20" s="385"/>
      <c r="JM20" s="385"/>
      <c r="JN20" s="385"/>
      <c r="JO20" s="385"/>
      <c r="JP20" s="385"/>
      <c r="JQ20" s="385"/>
      <c r="JR20" s="385"/>
      <c r="JS20" s="385"/>
      <c r="JT20" s="385"/>
      <c r="JU20" s="385"/>
      <c r="JV20" s="385"/>
      <c r="JW20" s="385"/>
      <c r="JX20" s="385"/>
      <c r="JY20" s="385"/>
      <c r="JZ20" s="385"/>
      <c r="KA20" s="385"/>
      <c r="KB20" s="385"/>
      <c r="KC20" s="385"/>
      <c r="KD20" s="385"/>
      <c r="KE20" s="385"/>
      <c r="KF20" s="385"/>
      <c r="KG20" s="385"/>
      <c r="KH20" s="385"/>
      <c r="KI20" s="385"/>
      <c r="KJ20" s="385"/>
      <c r="KK20" s="385"/>
      <c r="KL20" s="385"/>
      <c r="KM20" s="385"/>
      <c r="KN20" s="385"/>
      <c r="KO20" s="385"/>
      <c r="KP20" s="385"/>
      <c r="KQ20" s="385"/>
      <c r="KR20" s="385"/>
      <c r="KS20" s="385"/>
      <c r="KT20" s="385"/>
      <c r="KU20" s="385"/>
      <c r="KV20" s="385"/>
      <c r="KW20" s="385"/>
      <c r="KX20" s="385"/>
      <c r="KY20" s="385"/>
      <c r="KZ20" s="385"/>
      <c r="LA20" s="385"/>
      <c r="LB20" s="385"/>
      <c r="LC20" s="385"/>
      <c r="LD20" s="385"/>
      <c r="LE20" s="385"/>
      <c r="LF20" s="385"/>
      <c r="LG20" s="385"/>
      <c r="LH20" s="385"/>
      <c r="LI20" s="385"/>
      <c r="LJ20" s="385"/>
      <c r="LK20" s="385"/>
      <c r="LL20" s="385"/>
      <c r="LM20" s="385"/>
      <c r="LN20" s="385"/>
      <c r="LO20" s="385"/>
      <c r="LP20" s="385"/>
      <c r="LQ20" s="385"/>
      <c r="LR20" s="385"/>
      <c r="LS20" s="385"/>
      <c r="LT20" s="385"/>
      <c r="LU20" s="385"/>
      <c r="LV20" s="385"/>
      <c r="LW20" s="385"/>
      <c r="LX20" s="385"/>
      <c r="LY20" s="385"/>
      <c r="LZ20" s="385"/>
      <c r="MA20" s="385"/>
      <c r="MB20" s="385"/>
      <c r="MC20" s="385"/>
      <c r="MD20" s="385"/>
      <c r="ME20" s="385"/>
      <c r="MF20" s="385"/>
      <c r="MG20" s="385"/>
      <c r="MH20" s="385"/>
      <c r="MI20" s="385"/>
      <c r="MJ20" s="385"/>
      <c r="MK20" s="385"/>
      <c r="ML20" s="385"/>
      <c r="MM20" s="385"/>
      <c r="MN20" s="385"/>
      <c r="MO20" s="385"/>
      <c r="MP20" s="385"/>
      <c r="MQ20" s="385"/>
      <c r="MR20" s="385"/>
      <c r="MS20" s="385"/>
      <c r="MT20" s="385"/>
      <c r="MU20" s="385"/>
      <c r="MV20" s="385"/>
      <c r="MW20" s="385"/>
      <c r="MX20" s="385"/>
      <c r="MY20" s="385"/>
      <c r="MZ20" s="385"/>
      <c r="NA20" s="385"/>
      <c r="NB20" s="385"/>
      <c r="NC20" s="385"/>
      <c r="ND20" s="385"/>
      <c r="NE20" s="385"/>
      <c r="NF20" s="385"/>
      <c r="NG20" s="385"/>
      <c r="NH20" s="385"/>
      <c r="NI20" s="385"/>
      <c r="NJ20" s="385"/>
      <c r="NK20" s="385"/>
      <c r="NL20" s="385"/>
      <c r="NM20" s="385"/>
      <c r="NN20" s="385"/>
      <c r="NO20" s="385"/>
      <c r="NP20" s="385"/>
      <c r="NQ20" s="385"/>
      <c r="NR20" s="385"/>
      <c r="NS20" s="385"/>
      <c r="NT20" s="385"/>
      <c r="NU20" s="385"/>
      <c r="NV20" s="385"/>
      <c r="NW20" s="385"/>
      <c r="NX20" s="385"/>
      <c r="NY20" s="385"/>
      <c r="NZ20" s="385"/>
      <c r="OA20" s="385"/>
      <c r="OB20" s="385"/>
      <c r="OC20" s="385"/>
      <c r="OD20" s="385"/>
      <c r="OE20" s="385"/>
      <c r="OF20" s="385"/>
      <c r="OG20" s="385"/>
      <c r="OH20" s="385"/>
      <c r="OI20" s="385"/>
      <c r="OJ20" s="385"/>
      <c r="OK20" s="385"/>
      <c r="OL20" s="385"/>
      <c r="OM20" s="385"/>
      <c r="ON20" s="385"/>
      <c r="OO20" s="385"/>
      <c r="OP20" s="385"/>
      <c r="OQ20" s="385"/>
      <c r="OR20" s="385"/>
      <c r="OS20" s="385"/>
      <c r="OT20" s="385"/>
      <c r="OU20" s="385"/>
      <c r="OV20" s="385"/>
      <c r="OW20" s="385"/>
      <c r="OX20" s="385"/>
      <c r="OY20" s="385"/>
      <c r="OZ20" s="385"/>
      <c r="PA20" s="385"/>
      <c r="PB20" s="385"/>
      <c r="PC20" s="385"/>
      <c r="PD20" s="385"/>
      <c r="PE20" s="385"/>
      <c r="PF20" s="385"/>
      <c r="PG20" s="385"/>
      <c r="PH20" s="385"/>
      <c r="PI20" s="385"/>
      <c r="PJ20" s="385"/>
      <c r="PK20" s="385"/>
      <c r="PL20" s="385"/>
      <c r="PM20" s="385"/>
      <c r="PN20" s="385"/>
      <c r="PO20" s="385"/>
      <c r="PP20" s="385"/>
      <c r="PQ20" s="385"/>
      <c r="PR20" s="385"/>
      <c r="PS20" s="385"/>
      <c r="PT20" s="385"/>
      <c r="PU20" s="385"/>
      <c r="PV20" s="385"/>
      <c r="PW20" s="385"/>
      <c r="PX20" s="385"/>
      <c r="PY20" s="385"/>
      <c r="PZ20" s="385"/>
      <c r="QA20" s="385"/>
      <c r="QB20" s="385"/>
      <c r="QC20" s="385"/>
      <c r="QD20" s="385"/>
      <c r="QE20" s="385"/>
      <c r="QF20" s="385"/>
      <c r="QG20" s="385"/>
      <c r="QH20" s="385"/>
      <c r="QI20" s="385"/>
      <c r="QJ20" s="385"/>
      <c r="QK20" s="385"/>
      <c r="QL20" s="385"/>
      <c r="QM20" s="385"/>
      <c r="QN20" s="385"/>
      <c r="QO20" s="385"/>
      <c r="QP20" s="385"/>
      <c r="QQ20" s="385"/>
      <c r="QR20" s="385"/>
      <c r="QS20" s="385"/>
      <c r="QT20" s="385"/>
      <c r="QU20" s="385"/>
      <c r="QV20" s="385"/>
      <c r="QW20" s="385"/>
      <c r="QX20" s="385"/>
      <c r="QY20" s="385"/>
      <c r="QZ20" s="385"/>
      <c r="RA20" s="385"/>
      <c r="RB20" s="385"/>
      <c r="RC20" s="385"/>
      <c r="RD20" s="385"/>
      <c r="RE20" s="385"/>
      <c r="RF20" s="385"/>
      <c r="RG20" s="385"/>
      <c r="RH20" s="385"/>
      <c r="RI20" s="385"/>
      <c r="RJ20" s="385"/>
      <c r="RK20" s="385"/>
      <c r="RL20" s="385"/>
      <c r="RM20" s="385"/>
      <c r="RN20" s="385"/>
      <c r="RO20" s="385"/>
      <c r="RP20" s="385"/>
      <c r="RQ20" s="385"/>
      <c r="RR20" s="385"/>
      <c r="RS20" s="385"/>
      <c r="RT20" s="385"/>
      <c r="RU20" s="385"/>
      <c r="RV20" s="385"/>
      <c r="RW20" s="385"/>
      <c r="RX20" s="385"/>
      <c r="RY20" s="385"/>
      <c r="RZ20" s="385"/>
      <c r="SA20" s="385"/>
      <c r="SB20" s="385"/>
      <c r="SC20" s="385"/>
      <c r="SD20" s="385"/>
      <c r="SE20" s="385"/>
      <c r="SF20" s="385"/>
      <c r="SG20" s="385"/>
      <c r="SH20" s="385"/>
      <c r="SI20" s="385"/>
      <c r="SJ20" s="385"/>
      <c r="SK20" s="385"/>
      <c r="SL20" s="385"/>
      <c r="SM20" s="385"/>
      <c r="SN20" s="385"/>
      <c r="SO20" s="385"/>
      <c r="SP20" s="385"/>
      <c r="SQ20" s="385"/>
      <c r="SR20" s="385"/>
      <c r="SS20" s="385"/>
      <c r="ST20" s="385"/>
      <c r="SU20" s="385"/>
      <c r="SV20" s="385"/>
      <c r="SW20" s="385"/>
      <c r="SX20" s="385"/>
      <c r="SY20" s="385"/>
      <c r="SZ20" s="385"/>
      <c r="TA20" s="385"/>
      <c r="TB20" s="385"/>
      <c r="TC20" s="385"/>
      <c r="TD20" s="385"/>
      <c r="TE20" s="385"/>
      <c r="TF20" s="385"/>
      <c r="TG20" s="385"/>
      <c r="TH20" s="385"/>
      <c r="TI20" s="385"/>
      <c r="TJ20" s="385"/>
      <c r="TK20" s="385"/>
      <c r="TL20" s="385"/>
      <c r="TM20" s="385"/>
      <c r="TN20" s="385"/>
      <c r="TO20" s="385"/>
      <c r="TP20" s="385"/>
      <c r="TQ20" s="385"/>
      <c r="TR20" s="385"/>
      <c r="TS20" s="385"/>
      <c r="TT20" s="385"/>
      <c r="TU20" s="385"/>
      <c r="TV20" s="385"/>
      <c r="TW20" s="385"/>
      <c r="TX20" s="385"/>
      <c r="TY20" s="385"/>
      <c r="TZ20" s="385"/>
      <c r="UA20" s="385"/>
      <c r="UB20" s="385"/>
      <c r="UC20" s="385"/>
      <c r="UD20" s="385"/>
      <c r="UE20" s="385"/>
      <c r="UF20" s="385"/>
      <c r="UG20" s="385"/>
      <c r="UH20" s="385"/>
      <c r="UI20" s="385"/>
      <c r="UJ20" s="385"/>
      <c r="UK20" s="385"/>
      <c r="UL20" s="385"/>
      <c r="UM20" s="385"/>
      <c r="UN20" s="385"/>
      <c r="UO20" s="385"/>
      <c r="UP20" s="385"/>
      <c r="UQ20" s="385"/>
      <c r="UR20" s="385"/>
      <c r="US20" s="385"/>
      <c r="UT20" s="385"/>
      <c r="UU20" s="385"/>
      <c r="UV20" s="385"/>
      <c r="UW20" s="385"/>
      <c r="UX20" s="385"/>
      <c r="UY20" s="385"/>
      <c r="UZ20" s="385"/>
      <c r="VA20" s="385"/>
      <c r="VB20" s="385"/>
      <c r="VC20" s="385"/>
      <c r="VD20" s="385"/>
      <c r="VE20" s="385"/>
      <c r="VF20" s="385"/>
      <c r="VG20" s="385"/>
      <c r="VH20" s="385"/>
      <c r="VI20" s="385"/>
      <c r="VJ20" s="385"/>
      <c r="VK20" s="385"/>
      <c r="VL20" s="385"/>
      <c r="VM20" s="385"/>
      <c r="VN20" s="385"/>
      <c r="VO20" s="385"/>
      <c r="VP20" s="385"/>
      <c r="VQ20" s="385"/>
      <c r="VR20" s="385"/>
      <c r="VS20" s="385"/>
      <c r="VT20" s="385"/>
      <c r="VU20" s="385"/>
      <c r="VV20" s="385"/>
      <c r="VW20" s="385"/>
      <c r="VX20" s="385"/>
      <c r="VY20" s="385"/>
      <c r="VZ20" s="385"/>
      <c r="WA20" s="385"/>
      <c r="WB20" s="385"/>
      <c r="WC20" s="385"/>
      <c r="WD20" s="385"/>
      <c r="WE20" s="385"/>
      <c r="WF20" s="385"/>
      <c r="WG20" s="385"/>
      <c r="WH20" s="385"/>
      <c r="WI20" s="385"/>
      <c r="WJ20" s="385"/>
      <c r="WK20" s="385"/>
      <c r="WL20" s="385"/>
      <c r="WM20" s="385"/>
      <c r="WN20" s="385"/>
      <c r="WO20" s="385"/>
      <c r="WP20" s="385"/>
      <c r="WQ20" s="385"/>
      <c r="WR20" s="385"/>
      <c r="WS20" s="385"/>
      <c r="WT20" s="385"/>
      <c r="WU20" s="385"/>
      <c r="WV20" s="385"/>
      <c r="WW20" s="385"/>
      <c r="WX20" s="385"/>
      <c r="WY20" s="385"/>
      <c r="WZ20" s="385"/>
      <c r="XA20" s="385"/>
      <c r="XB20" s="385"/>
      <c r="XC20" s="385"/>
      <c r="XD20" s="385"/>
      <c r="XE20" s="385"/>
      <c r="XF20" s="385"/>
      <c r="XG20" s="385"/>
      <c r="XH20" s="385"/>
      <c r="XI20" s="385"/>
      <c r="XJ20" s="385"/>
      <c r="XK20" s="385"/>
      <c r="XL20" s="385"/>
      <c r="XM20" s="385"/>
      <c r="XN20" s="385"/>
      <c r="XO20" s="385"/>
      <c r="XP20" s="385"/>
      <c r="XQ20" s="385"/>
      <c r="XR20" s="385"/>
      <c r="XS20" s="385"/>
      <c r="XT20" s="385"/>
      <c r="XU20" s="385"/>
      <c r="XV20" s="385"/>
      <c r="XW20" s="385"/>
      <c r="XX20" s="385"/>
      <c r="XY20" s="385"/>
      <c r="XZ20" s="385"/>
      <c r="YA20" s="385"/>
      <c r="YB20" s="385"/>
      <c r="YC20" s="385"/>
      <c r="YD20" s="385"/>
      <c r="YE20" s="385"/>
      <c r="YF20" s="385"/>
      <c r="YG20" s="385"/>
      <c r="YH20" s="385"/>
      <c r="YI20" s="385"/>
      <c r="YJ20" s="385"/>
      <c r="YK20" s="385"/>
      <c r="YL20" s="385"/>
      <c r="YM20" s="385"/>
      <c r="YN20" s="385"/>
      <c r="YO20" s="385"/>
      <c r="YP20" s="385"/>
      <c r="YQ20" s="385"/>
      <c r="YR20" s="385"/>
      <c r="YS20" s="385"/>
      <c r="YT20" s="385"/>
      <c r="YU20" s="385"/>
      <c r="YV20" s="385"/>
      <c r="YW20" s="385"/>
      <c r="YX20" s="385"/>
      <c r="YY20" s="385"/>
      <c r="YZ20" s="385"/>
      <c r="ZA20" s="385"/>
      <c r="ZB20" s="385"/>
      <c r="ZC20" s="385"/>
      <c r="ZD20" s="385"/>
      <c r="ZE20" s="385"/>
      <c r="ZF20" s="385"/>
      <c r="ZG20" s="385"/>
      <c r="ZH20" s="385"/>
      <c r="ZI20" s="385"/>
      <c r="ZJ20" s="385"/>
      <c r="ZK20" s="385"/>
      <c r="ZL20" s="385"/>
      <c r="ZM20" s="385"/>
      <c r="ZN20" s="385"/>
      <c r="ZO20" s="385"/>
      <c r="ZP20" s="385"/>
      <c r="ZQ20" s="385"/>
      <c r="ZR20" s="385"/>
      <c r="ZS20" s="385"/>
      <c r="ZT20" s="385"/>
      <c r="ZU20" s="385"/>
      <c r="ZV20" s="385"/>
      <c r="ZW20" s="385"/>
      <c r="ZX20" s="385"/>
      <c r="ZY20" s="385"/>
      <c r="ZZ20" s="385"/>
      <c r="AAA20" s="385"/>
      <c r="AAB20" s="385"/>
      <c r="AAC20" s="385"/>
      <c r="AAD20" s="385"/>
      <c r="AAE20" s="385"/>
      <c r="AAF20" s="385"/>
      <c r="AAG20" s="385"/>
      <c r="AAH20" s="385"/>
      <c r="AAI20" s="385"/>
      <c r="AAJ20" s="385"/>
      <c r="AAK20" s="385"/>
      <c r="AAL20" s="385"/>
      <c r="AAM20" s="385"/>
      <c r="AAN20" s="385"/>
      <c r="AAO20" s="385"/>
      <c r="AAP20" s="385"/>
      <c r="AAQ20" s="385"/>
      <c r="AAR20" s="385"/>
      <c r="AAS20" s="385"/>
      <c r="AAT20" s="385"/>
      <c r="AAU20" s="385"/>
      <c r="AAV20" s="385"/>
      <c r="AAW20" s="385"/>
      <c r="AAX20" s="385"/>
      <c r="AAY20" s="385"/>
      <c r="AAZ20" s="385"/>
      <c r="ABA20" s="385"/>
      <c r="ABB20" s="385"/>
      <c r="ABC20" s="385"/>
      <c r="ABD20" s="385"/>
      <c r="ABE20" s="385"/>
      <c r="ABF20" s="385"/>
      <c r="ABG20" s="385"/>
      <c r="ABH20" s="385"/>
      <c r="ABI20" s="385"/>
      <c r="ABJ20" s="385"/>
      <c r="ABK20" s="385"/>
      <c r="ABL20" s="385"/>
      <c r="ABM20" s="385"/>
      <c r="ABN20" s="385"/>
      <c r="ABO20" s="385"/>
      <c r="ABP20" s="385"/>
      <c r="ABQ20" s="385"/>
      <c r="ABR20" s="385"/>
      <c r="ABS20" s="385"/>
      <c r="ABT20" s="385"/>
      <c r="ABU20" s="385"/>
      <c r="ABV20" s="385"/>
      <c r="ABW20" s="385"/>
      <c r="ABX20" s="385"/>
      <c r="ABY20" s="385"/>
      <c r="ABZ20" s="385"/>
      <c r="ACA20" s="385"/>
      <c r="ACB20" s="385"/>
      <c r="ACC20" s="385"/>
      <c r="ACD20" s="385"/>
      <c r="ACE20" s="385"/>
      <c r="ACF20" s="385"/>
      <c r="ACG20" s="385"/>
      <c r="ACH20" s="385"/>
      <c r="ACI20" s="385"/>
      <c r="ACJ20" s="385"/>
      <c r="ACK20" s="385"/>
      <c r="ACL20" s="385"/>
      <c r="ACM20" s="385"/>
      <c r="ACN20" s="385"/>
      <c r="ACO20" s="385"/>
      <c r="ACP20" s="385"/>
      <c r="ACQ20" s="385"/>
      <c r="ACR20" s="385"/>
      <c r="ACS20" s="385"/>
      <c r="ACT20" s="385"/>
      <c r="ACU20" s="385"/>
      <c r="ACV20" s="385"/>
      <c r="ACW20" s="385"/>
      <c r="ACX20" s="385"/>
      <c r="ACY20" s="385"/>
      <c r="ACZ20" s="385"/>
      <c r="ADA20" s="385"/>
      <c r="ADB20" s="385"/>
      <c r="ADC20" s="385"/>
      <c r="ADD20" s="385"/>
      <c r="ADE20" s="385"/>
      <c r="ADF20" s="385"/>
      <c r="ADG20" s="385"/>
      <c r="ADH20" s="385"/>
      <c r="ADI20" s="385"/>
      <c r="ADJ20" s="385"/>
      <c r="ADK20" s="385"/>
      <c r="ADL20" s="385"/>
      <c r="ADM20" s="385"/>
      <c r="ADN20" s="385"/>
      <c r="ADO20" s="385"/>
      <c r="ADP20" s="385"/>
      <c r="ADQ20" s="385"/>
      <c r="ADR20" s="385"/>
      <c r="ADS20" s="385"/>
      <c r="ADT20" s="385"/>
      <c r="ADU20" s="385"/>
      <c r="ADV20" s="385"/>
      <c r="ADW20" s="385"/>
      <c r="ADX20" s="385"/>
      <c r="ADY20" s="385"/>
      <c r="ADZ20" s="385"/>
      <c r="AEA20" s="385"/>
      <c r="AEB20" s="385"/>
      <c r="AEC20" s="385"/>
      <c r="AED20" s="385"/>
      <c r="AEE20" s="385"/>
      <c r="AEF20" s="385"/>
      <c r="AEG20" s="385"/>
      <c r="AEH20" s="385"/>
      <c r="AEI20" s="385"/>
      <c r="AEJ20" s="385"/>
      <c r="AEK20" s="385"/>
      <c r="AEL20" s="385"/>
      <c r="AEM20" s="385"/>
      <c r="AEN20" s="385"/>
      <c r="AEO20" s="385"/>
      <c r="AEP20" s="385"/>
      <c r="AEQ20" s="385"/>
      <c r="AER20" s="385"/>
      <c r="AES20" s="385"/>
      <c r="AET20" s="385"/>
      <c r="AEU20" s="385"/>
      <c r="AEV20" s="385"/>
      <c r="AEW20" s="385"/>
      <c r="AEX20" s="385"/>
      <c r="AEY20" s="385"/>
      <c r="AEZ20" s="385"/>
      <c r="AFA20" s="385"/>
      <c r="AFB20" s="385"/>
      <c r="AFC20" s="385"/>
      <c r="AFD20" s="385"/>
      <c r="AFE20" s="385"/>
      <c r="AFF20" s="385"/>
      <c r="AFG20" s="385"/>
      <c r="AFH20" s="385"/>
      <c r="AFI20" s="385"/>
      <c r="AFJ20" s="385"/>
      <c r="AFK20" s="385"/>
      <c r="AFL20" s="385"/>
      <c r="AFM20" s="385"/>
      <c r="AFN20" s="385"/>
      <c r="AFO20" s="385"/>
      <c r="AFP20" s="385"/>
      <c r="AFQ20" s="385"/>
      <c r="AFR20" s="385"/>
      <c r="AFS20" s="385"/>
      <c r="AFT20" s="385"/>
      <c r="AFU20" s="385"/>
      <c r="AFV20" s="385"/>
      <c r="AFW20" s="385"/>
      <c r="AFX20" s="385"/>
      <c r="AFY20" s="385"/>
      <c r="AFZ20" s="385"/>
      <c r="AGA20" s="385"/>
      <c r="AGB20" s="385"/>
      <c r="AGC20" s="385"/>
      <c r="AGD20" s="385"/>
      <c r="AGE20" s="385"/>
      <c r="AGF20" s="385"/>
      <c r="AGG20" s="385"/>
      <c r="AGH20" s="385"/>
      <c r="AGI20" s="385"/>
      <c r="AGJ20" s="385"/>
      <c r="AGK20" s="385"/>
      <c r="AGL20" s="385"/>
      <c r="AGM20" s="385"/>
      <c r="AGN20" s="385"/>
      <c r="AGO20" s="385"/>
      <c r="AGP20" s="385"/>
      <c r="AGQ20" s="385"/>
      <c r="AGR20" s="385"/>
      <c r="AGS20" s="385"/>
      <c r="AGT20" s="385"/>
      <c r="AGU20" s="385"/>
      <c r="AGV20" s="385"/>
      <c r="AGW20" s="385"/>
      <c r="AGX20" s="385"/>
      <c r="AGY20" s="385"/>
      <c r="AGZ20" s="385"/>
      <c r="AHA20" s="385"/>
      <c r="AHB20" s="385"/>
      <c r="AHC20" s="385"/>
      <c r="AHD20" s="385"/>
      <c r="AHE20" s="385"/>
      <c r="AHF20" s="385"/>
      <c r="AHG20" s="385"/>
      <c r="AHH20" s="385"/>
      <c r="AHI20" s="385"/>
      <c r="AHJ20" s="385"/>
      <c r="AHK20" s="385"/>
      <c r="AHL20" s="385"/>
      <c r="AHM20" s="385"/>
      <c r="AHN20" s="385"/>
      <c r="AHO20" s="385"/>
      <c r="AHP20" s="385"/>
      <c r="AHQ20" s="385"/>
      <c r="AHR20" s="385"/>
      <c r="AHS20" s="385"/>
      <c r="AHT20" s="385"/>
      <c r="AHU20" s="385"/>
      <c r="AHV20" s="385"/>
      <c r="AHW20" s="385"/>
      <c r="AHX20" s="385"/>
      <c r="AHY20" s="385"/>
      <c r="AHZ20" s="385"/>
      <c r="AIA20" s="385"/>
      <c r="AIB20" s="385"/>
      <c r="AIC20" s="385"/>
      <c r="AID20" s="385"/>
      <c r="AIE20" s="385"/>
      <c r="AIF20" s="385"/>
      <c r="AIG20" s="385"/>
      <c r="AIH20" s="385"/>
      <c r="AII20" s="385"/>
      <c r="AIJ20" s="385"/>
      <c r="AIK20" s="385"/>
      <c r="AIL20" s="385"/>
      <c r="AIM20" s="385"/>
      <c r="AIN20" s="385"/>
      <c r="AIO20" s="385"/>
      <c r="AIP20" s="385"/>
      <c r="AIQ20" s="385"/>
      <c r="AIR20" s="385"/>
      <c r="AIS20" s="385"/>
      <c r="AIT20" s="385"/>
      <c r="AIU20" s="385"/>
      <c r="AIV20" s="385"/>
      <c r="AIW20" s="385"/>
      <c r="AIX20" s="385"/>
      <c r="AIY20" s="385"/>
      <c r="AIZ20" s="385"/>
      <c r="AJA20" s="385"/>
      <c r="AJB20" s="385"/>
      <c r="AJC20" s="385"/>
      <c r="AJD20" s="385"/>
      <c r="AJE20" s="385"/>
      <c r="AJF20" s="385"/>
      <c r="AJG20" s="385"/>
      <c r="AJH20" s="385"/>
      <c r="AJI20" s="385"/>
      <c r="AJJ20" s="385"/>
      <c r="AJK20" s="385"/>
      <c r="AJL20" s="385"/>
      <c r="AJM20" s="385"/>
      <c r="AJN20" s="385"/>
      <c r="AJO20" s="385"/>
      <c r="AJP20" s="385"/>
      <c r="AJQ20" s="385"/>
      <c r="AJR20" s="385"/>
      <c r="AJS20" s="385"/>
      <c r="AJT20" s="385"/>
      <c r="AJU20" s="385"/>
      <c r="AJV20" s="385"/>
      <c r="AJW20" s="385"/>
      <c r="AJX20" s="385"/>
      <c r="AJY20" s="385"/>
      <c r="AJZ20" s="385"/>
      <c r="AKA20" s="385"/>
      <c r="AKB20" s="385"/>
      <c r="AKC20" s="385"/>
      <c r="AKD20" s="385"/>
      <c r="AKE20" s="385"/>
      <c r="AKF20" s="385"/>
      <c r="AKG20" s="385"/>
      <c r="AKH20" s="385"/>
      <c r="AKI20" s="385"/>
      <c r="AKJ20" s="385"/>
      <c r="AKK20" s="385"/>
      <c r="AKL20" s="385"/>
      <c r="AKM20" s="385"/>
      <c r="AKN20" s="385"/>
      <c r="AKO20" s="385"/>
      <c r="AKP20" s="385"/>
      <c r="AKQ20" s="385"/>
      <c r="AKR20" s="385"/>
      <c r="AKS20" s="385"/>
      <c r="AKT20" s="385"/>
      <c r="AKU20" s="385"/>
      <c r="AKV20" s="385"/>
      <c r="AKW20" s="385"/>
      <c r="AKX20" s="385"/>
      <c r="AKY20" s="385"/>
      <c r="AKZ20" s="385"/>
      <c r="ALA20" s="385"/>
      <c r="ALB20" s="385"/>
      <c r="ALC20" s="385"/>
      <c r="ALD20" s="385"/>
      <c r="ALE20" s="385"/>
      <c r="ALF20" s="385"/>
      <c r="ALG20" s="385"/>
      <c r="ALH20" s="385"/>
      <c r="ALI20" s="385"/>
      <c r="ALJ20" s="385"/>
      <c r="ALK20" s="385"/>
      <c r="ALL20" s="385"/>
      <c r="ALM20" s="385"/>
      <c r="ALN20" s="385"/>
      <c r="ALO20" s="385"/>
      <c r="ALP20" s="385"/>
      <c r="ALQ20" s="385"/>
      <c r="ALR20" s="385"/>
      <c r="ALS20" s="385"/>
      <c r="ALT20" s="385"/>
      <c r="ALU20" s="385"/>
      <c r="ALV20" s="385"/>
      <c r="ALW20" s="385"/>
      <c r="ALX20" s="385"/>
      <c r="ALY20" s="385"/>
      <c r="ALZ20" s="385"/>
      <c r="AMA20" s="385"/>
      <c r="AMB20" s="385"/>
      <c r="AMC20" s="385"/>
      <c r="AMD20" s="385"/>
      <c r="AME20" s="385"/>
      <c r="AMF20" s="385"/>
      <c r="AMG20" s="385"/>
      <c r="AMH20" s="385"/>
      <c r="AMI20" s="385"/>
      <c r="AMJ20" s="385"/>
      <c r="AMK20" s="385"/>
      <c r="AML20" s="385"/>
      <c r="AMM20" s="385"/>
      <c r="AMN20" s="385"/>
      <c r="AMO20" s="385"/>
      <c r="AMP20" s="385"/>
      <c r="AMQ20" s="385"/>
      <c r="AMR20" s="385"/>
      <c r="AMS20" s="385"/>
      <c r="AMT20" s="385"/>
      <c r="AMU20" s="385"/>
      <c r="AMV20" s="385"/>
      <c r="AMW20" s="385"/>
      <c r="AMX20" s="385"/>
      <c r="AMY20" s="385"/>
      <c r="AMZ20" s="385"/>
      <c r="ANA20" s="385"/>
      <c r="ANB20" s="385"/>
      <c r="ANC20" s="385"/>
      <c r="AND20" s="385"/>
      <c r="ANE20" s="385"/>
      <c r="ANF20" s="385"/>
      <c r="ANG20" s="385"/>
      <c r="ANH20" s="385"/>
      <c r="ANI20" s="385"/>
      <c r="ANJ20" s="385"/>
      <c r="ANK20" s="385"/>
      <c r="ANL20" s="385"/>
      <c r="ANM20" s="385"/>
      <c r="ANN20" s="385"/>
      <c r="ANO20" s="385"/>
      <c r="ANP20" s="385"/>
      <c r="ANQ20" s="385"/>
      <c r="ANR20" s="385"/>
      <c r="ANS20" s="385"/>
      <c r="ANT20" s="385"/>
      <c r="ANU20" s="385"/>
      <c r="ANV20" s="385"/>
      <c r="ANW20" s="385"/>
      <c r="ANX20" s="385"/>
      <c r="ANY20" s="385"/>
      <c r="ANZ20" s="385"/>
      <c r="AOA20" s="385"/>
      <c r="AOB20" s="385"/>
      <c r="AOC20" s="385"/>
      <c r="AOD20" s="385"/>
      <c r="AOE20" s="385"/>
      <c r="AOF20" s="385"/>
      <c r="AOG20" s="385"/>
      <c r="AOH20" s="385"/>
      <c r="AOI20" s="385"/>
      <c r="AOJ20" s="385"/>
      <c r="AOK20" s="385"/>
      <c r="AOL20" s="385"/>
      <c r="AOM20" s="385"/>
      <c r="AON20" s="385"/>
      <c r="AOO20" s="385"/>
      <c r="AOP20" s="385"/>
      <c r="AOQ20" s="385"/>
      <c r="AOR20" s="385"/>
      <c r="AOS20" s="385"/>
      <c r="AOT20" s="385"/>
      <c r="AOU20" s="385"/>
      <c r="AOV20" s="385"/>
      <c r="AOW20" s="385"/>
      <c r="AOX20" s="385"/>
      <c r="AOY20" s="385"/>
      <c r="AOZ20" s="385"/>
      <c r="APA20" s="385"/>
      <c r="APB20" s="385"/>
      <c r="APC20" s="385"/>
      <c r="APD20" s="385"/>
      <c r="APE20" s="385"/>
      <c r="APF20" s="385"/>
      <c r="APG20" s="385"/>
      <c r="APH20" s="385"/>
      <c r="API20" s="385"/>
      <c r="APJ20" s="385"/>
      <c r="APK20" s="385"/>
      <c r="APL20" s="385"/>
      <c r="APM20" s="385"/>
      <c r="APN20" s="385"/>
      <c r="APO20" s="385"/>
      <c r="APP20" s="385"/>
      <c r="APQ20" s="385"/>
      <c r="APR20" s="385"/>
      <c r="APS20" s="385"/>
      <c r="APT20" s="385"/>
      <c r="APU20" s="385"/>
      <c r="APV20" s="385"/>
      <c r="APW20" s="385"/>
      <c r="APX20" s="385"/>
      <c r="APY20" s="385"/>
      <c r="APZ20" s="385"/>
      <c r="AQA20" s="385"/>
      <c r="AQB20" s="385"/>
      <c r="AQC20" s="385"/>
      <c r="AQD20" s="385"/>
      <c r="AQE20" s="385"/>
      <c r="AQF20" s="385"/>
      <c r="AQG20" s="385"/>
      <c r="AQH20" s="385"/>
      <c r="AQI20" s="385"/>
      <c r="AQJ20" s="385"/>
      <c r="AQK20" s="385"/>
      <c r="AQL20" s="385"/>
      <c r="AQM20" s="385"/>
      <c r="AQN20" s="385"/>
      <c r="AQO20" s="385"/>
      <c r="AQP20" s="385"/>
      <c r="AQQ20" s="385"/>
      <c r="AQR20" s="385"/>
      <c r="AQS20" s="385"/>
      <c r="AQT20" s="385"/>
      <c r="AQU20" s="385"/>
      <c r="AQV20" s="385"/>
      <c r="AQW20" s="385"/>
      <c r="AQX20" s="385"/>
      <c r="AQY20" s="385"/>
      <c r="AQZ20" s="385"/>
      <c r="ARA20" s="385"/>
      <c r="ARB20" s="385"/>
      <c r="ARC20" s="385"/>
      <c r="ARD20" s="385"/>
      <c r="ARE20" s="385"/>
      <c r="ARF20" s="385"/>
      <c r="ARG20" s="385"/>
      <c r="ARH20" s="385"/>
      <c r="ARI20" s="385"/>
      <c r="ARJ20" s="385"/>
      <c r="ARK20" s="385"/>
      <c r="ARL20" s="385"/>
      <c r="ARM20" s="385"/>
      <c r="ARN20" s="385"/>
      <c r="ARO20" s="385"/>
      <c r="ARP20" s="385"/>
      <c r="ARQ20" s="385"/>
      <c r="ARR20" s="385"/>
      <c r="ARS20" s="385"/>
      <c r="ART20" s="385"/>
      <c r="ARU20" s="385"/>
      <c r="ARV20" s="385"/>
      <c r="ARW20" s="385"/>
      <c r="ARX20" s="385"/>
      <c r="ARY20" s="385"/>
      <c r="ARZ20" s="385"/>
      <c r="ASA20" s="385"/>
      <c r="ASB20" s="385"/>
      <c r="ASC20" s="385"/>
      <c r="ASD20" s="385"/>
      <c r="ASE20" s="385"/>
      <c r="ASF20" s="385"/>
      <c r="ASG20" s="385"/>
      <c r="ASH20" s="385"/>
      <c r="ASI20" s="385"/>
      <c r="ASJ20" s="385"/>
      <c r="ASK20" s="385"/>
      <c r="ASL20" s="385"/>
      <c r="ASM20" s="385"/>
      <c r="ASN20" s="385"/>
      <c r="ASO20" s="385"/>
      <c r="ASP20" s="385"/>
      <c r="ASQ20" s="385"/>
      <c r="ASR20" s="385"/>
      <c r="ASS20" s="385"/>
      <c r="AST20" s="385"/>
      <c r="ASU20" s="385"/>
      <c r="ASV20" s="385"/>
      <c r="ASW20" s="385"/>
      <c r="ASX20" s="385"/>
      <c r="ASY20" s="385"/>
      <c r="ASZ20" s="385"/>
      <c r="ATA20" s="385"/>
      <c r="ATB20" s="385"/>
      <c r="ATC20" s="385"/>
      <c r="ATD20" s="385"/>
      <c r="ATE20" s="385"/>
      <c r="ATF20" s="385"/>
      <c r="ATG20" s="385"/>
      <c r="ATH20" s="385"/>
      <c r="ATI20" s="385"/>
      <c r="ATJ20" s="385"/>
      <c r="ATK20" s="385"/>
      <c r="ATL20" s="385"/>
      <c r="ATM20" s="385"/>
      <c r="ATN20" s="385"/>
      <c r="ATO20" s="385"/>
      <c r="ATP20" s="385"/>
      <c r="ATQ20" s="385"/>
      <c r="ATR20" s="385"/>
      <c r="ATS20" s="385"/>
      <c r="ATT20" s="385"/>
      <c r="ATU20" s="385"/>
      <c r="ATV20" s="385"/>
      <c r="ATW20" s="385"/>
      <c r="ATX20" s="385"/>
      <c r="ATY20" s="385"/>
      <c r="ATZ20" s="385"/>
      <c r="AUA20" s="385"/>
      <c r="AUB20" s="385"/>
      <c r="AUC20" s="385"/>
      <c r="AUD20" s="385"/>
      <c r="AUE20" s="385"/>
      <c r="AUF20" s="385"/>
      <c r="AUG20" s="385"/>
      <c r="AUH20" s="385"/>
      <c r="AUI20" s="385"/>
      <c r="AUJ20" s="385"/>
      <c r="AUK20" s="385"/>
      <c r="AUL20" s="385"/>
      <c r="AUM20" s="385"/>
      <c r="AUN20" s="385"/>
      <c r="AUO20" s="385"/>
      <c r="AUP20" s="385"/>
      <c r="AUQ20" s="385"/>
      <c r="AUR20" s="385"/>
      <c r="AUS20" s="385"/>
      <c r="AUT20" s="385"/>
      <c r="AUU20" s="385"/>
      <c r="AUV20" s="385"/>
      <c r="AUW20" s="385"/>
      <c r="AUX20" s="385"/>
      <c r="AUY20" s="385"/>
      <c r="AUZ20" s="385"/>
      <c r="AVA20" s="385"/>
      <c r="AVB20" s="385"/>
      <c r="AVC20" s="385"/>
      <c r="AVD20" s="385"/>
      <c r="AVE20" s="385"/>
      <c r="AVF20" s="385"/>
      <c r="AVG20" s="385"/>
      <c r="AVH20" s="385"/>
      <c r="AVI20" s="385"/>
      <c r="AVJ20" s="385"/>
      <c r="AVK20" s="385"/>
      <c r="AVL20" s="385"/>
      <c r="AVM20" s="385"/>
      <c r="AVN20" s="385"/>
      <c r="AVO20" s="385"/>
      <c r="AVP20" s="385"/>
      <c r="AVQ20" s="385"/>
      <c r="AVR20" s="385"/>
      <c r="AVS20" s="385"/>
      <c r="AVT20" s="385"/>
      <c r="AVU20" s="385"/>
      <c r="AVV20" s="385"/>
      <c r="AVW20" s="385"/>
      <c r="AVX20" s="385"/>
      <c r="AVY20" s="385"/>
      <c r="AVZ20" s="385"/>
      <c r="AWA20" s="385"/>
      <c r="AWB20" s="385"/>
      <c r="AWC20" s="385"/>
      <c r="AWD20" s="385"/>
      <c r="AWE20" s="385"/>
      <c r="AWF20" s="385"/>
      <c r="AWG20" s="385"/>
      <c r="AWH20" s="385"/>
      <c r="AWI20" s="385"/>
      <c r="AWJ20" s="385"/>
      <c r="AWK20" s="385"/>
      <c r="AWL20" s="385"/>
      <c r="AWM20" s="385"/>
      <c r="AWN20" s="385"/>
      <c r="AWO20" s="385"/>
      <c r="AWP20" s="385"/>
      <c r="AWQ20" s="385"/>
      <c r="AWR20" s="385"/>
      <c r="AWS20" s="385"/>
      <c r="AWT20" s="385"/>
      <c r="AWU20" s="385"/>
      <c r="AWV20" s="385"/>
      <c r="AWW20" s="385"/>
      <c r="AWX20" s="385"/>
      <c r="AWY20" s="385"/>
      <c r="AWZ20" s="385"/>
      <c r="AXA20" s="385"/>
      <c r="AXB20" s="385"/>
      <c r="AXC20" s="385"/>
      <c r="AXD20" s="385"/>
      <c r="AXE20" s="385"/>
      <c r="AXF20" s="385"/>
      <c r="AXG20" s="385"/>
      <c r="AXH20" s="385"/>
      <c r="AXI20" s="385"/>
      <c r="AXJ20" s="385"/>
      <c r="AXK20" s="385"/>
      <c r="AXL20" s="385"/>
      <c r="AXM20" s="385"/>
      <c r="AXN20" s="385"/>
      <c r="AXO20" s="385"/>
      <c r="AXP20" s="385"/>
      <c r="AXQ20" s="385"/>
      <c r="AXR20" s="385"/>
      <c r="AXS20" s="385"/>
      <c r="AXT20" s="385"/>
      <c r="AXU20" s="385"/>
      <c r="AXV20" s="385"/>
      <c r="AXW20" s="385"/>
      <c r="AXX20" s="385"/>
      <c r="AXY20" s="385"/>
      <c r="AXZ20" s="385"/>
      <c r="AYA20" s="385"/>
      <c r="AYB20" s="385"/>
      <c r="AYC20" s="385"/>
      <c r="AYD20" s="385"/>
      <c r="AYE20" s="385"/>
      <c r="AYF20" s="385"/>
      <c r="AYG20" s="385"/>
      <c r="AYH20" s="385"/>
      <c r="AYI20" s="385"/>
      <c r="AYJ20" s="385"/>
      <c r="AYK20" s="385"/>
      <c r="AYL20" s="385"/>
      <c r="AYM20" s="385"/>
      <c r="AYN20" s="385"/>
      <c r="AYO20" s="385"/>
      <c r="AYP20" s="385"/>
      <c r="AYQ20" s="385"/>
      <c r="AYR20" s="385"/>
      <c r="AYS20" s="385"/>
      <c r="AYT20" s="385"/>
      <c r="AYU20" s="385"/>
      <c r="AYV20" s="385"/>
      <c r="AYW20" s="385"/>
      <c r="AYX20" s="385"/>
      <c r="AYY20" s="385"/>
      <c r="AYZ20" s="385"/>
      <c r="AZA20" s="385"/>
      <c r="AZB20" s="385"/>
      <c r="AZC20" s="385"/>
      <c r="AZD20" s="385"/>
      <c r="AZE20" s="385"/>
      <c r="AZF20" s="385"/>
      <c r="AZG20" s="385"/>
      <c r="AZH20" s="385"/>
      <c r="AZI20" s="385"/>
      <c r="AZJ20" s="385"/>
      <c r="AZK20" s="385"/>
      <c r="AZL20" s="385"/>
      <c r="AZM20" s="385"/>
      <c r="AZN20" s="385"/>
      <c r="AZO20" s="385"/>
      <c r="AZP20" s="385"/>
      <c r="AZQ20" s="385"/>
      <c r="AZR20" s="385"/>
      <c r="AZS20" s="385"/>
      <c r="AZT20" s="385"/>
      <c r="AZU20" s="385"/>
      <c r="AZV20" s="385"/>
      <c r="AZW20" s="385"/>
      <c r="AZX20" s="385"/>
      <c r="AZY20" s="385"/>
      <c r="AZZ20" s="385"/>
      <c r="BAA20" s="385"/>
      <c r="BAB20" s="385"/>
      <c r="BAC20" s="385"/>
      <c r="BAD20" s="385"/>
      <c r="BAE20" s="385"/>
      <c r="BAF20" s="385"/>
      <c r="BAG20" s="385"/>
      <c r="BAH20" s="385"/>
      <c r="BAI20" s="385"/>
      <c r="BAJ20" s="385"/>
      <c r="BAK20" s="385"/>
      <c r="BAL20" s="385"/>
      <c r="BAM20" s="385"/>
      <c r="BAN20" s="385"/>
      <c r="BAO20" s="385"/>
      <c r="BAP20" s="385"/>
      <c r="BAQ20" s="385"/>
      <c r="BAR20" s="385"/>
      <c r="BAS20" s="385"/>
      <c r="BAT20" s="385"/>
      <c r="BAU20" s="385"/>
      <c r="BAV20" s="385"/>
      <c r="BAW20" s="385"/>
      <c r="BAX20" s="385"/>
      <c r="BAY20" s="385"/>
      <c r="BAZ20" s="385"/>
      <c r="BBA20" s="385"/>
      <c r="BBB20" s="385"/>
      <c r="BBC20" s="385"/>
      <c r="BBD20" s="385"/>
      <c r="BBE20" s="385"/>
      <c r="BBF20" s="385"/>
      <c r="BBG20" s="385"/>
      <c r="BBH20" s="385"/>
      <c r="BBI20" s="385"/>
      <c r="BBJ20" s="385"/>
      <c r="BBK20" s="385"/>
      <c r="BBL20" s="385"/>
      <c r="BBM20" s="385"/>
      <c r="BBN20" s="385"/>
      <c r="BBO20" s="385"/>
      <c r="BBP20" s="385"/>
      <c r="BBQ20" s="385"/>
      <c r="BBR20" s="385"/>
      <c r="BBS20" s="385"/>
      <c r="BBT20" s="385"/>
      <c r="BBU20" s="385"/>
      <c r="BBV20" s="385"/>
      <c r="BBW20" s="385"/>
      <c r="BBX20" s="385"/>
      <c r="BBY20" s="385"/>
      <c r="BBZ20" s="385"/>
      <c r="BCA20" s="385"/>
      <c r="BCB20" s="385"/>
      <c r="BCC20" s="385"/>
      <c r="BCD20" s="385"/>
      <c r="BCE20" s="385"/>
      <c r="BCF20" s="385"/>
      <c r="BCG20" s="385"/>
      <c r="BCH20" s="385"/>
      <c r="BCI20" s="385"/>
      <c r="BCJ20" s="385"/>
      <c r="BCK20" s="385"/>
      <c r="BCL20" s="385"/>
      <c r="BCM20" s="385"/>
      <c r="BCN20" s="385"/>
      <c r="BCO20" s="385"/>
      <c r="BCP20" s="385"/>
      <c r="BCQ20" s="385"/>
      <c r="BCR20" s="385"/>
      <c r="BCS20" s="385"/>
      <c r="BCT20" s="385"/>
      <c r="BCU20" s="385"/>
      <c r="BCV20" s="385"/>
      <c r="BCW20" s="385"/>
      <c r="BCX20" s="385"/>
      <c r="BCY20" s="385"/>
      <c r="BCZ20" s="385"/>
      <c r="BDA20" s="385"/>
      <c r="BDB20" s="385"/>
      <c r="BDC20" s="385"/>
      <c r="BDD20" s="385"/>
      <c r="BDE20" s="385"/>
      <c r="BDF20" s="385"/>
      <c r="BDG20" s="385"/>
      <c r="BDH20" s="385"/>
      <c r="BDI20" s="385"/>
      <c r="BDJ20" s="385"/>
      <c r="BDK20" s="385"/>
      <c r="BDL20" s="385"/>
      <c r="BDM20" s="385"/>
      <c r="BDN20" s="385"/>
      <c r="BDO20" s="385"/>
      <c r="BDP20" s="385"/>
      <c r="BDQ20" s="385"/>
      <c r="BDR20" s="385"/>
      <c r="BDS20" s="385"/>
      <c r="BDT20" s="385"/>
      <c r="BDU20" s="385"/>
      <c r="BDV20" s="385"/>
      <c r="BDW20" s="385"/>
      <c r="BDX20" s="385"/>
      <c r="BDY20" s="385"/>
      <c r="BDZ20" s="385"/>
      <c r="BEA20" s="385"/>
      <c r="BEB20" s="385"/>
      <c r="BEC20" s="385"/>
      <c r="BED20" s="385"/>
      <c r="BEE20" s="385"/>
      <c r="BEF20" s="385"/>
      <c r="BEG20" s="385"/>
      <c r="BEH20" s="385"/>
      <c r="BEI20" s="385"/>
      <c r="BEJ20" s="385"/>
      <c r="BEK20" s="385"/>
      <c r="BEL20" s="385"/>
      <c r="BEM20" s="385"/>
      <c r="BEN20" s="385"/>
      <c r="BEO20" s="385"/>
      <c r="BEP20" s="385"/>
      <c r="BEQ20" s="385"/>
      <c r="BER20" s="385"/>
      <c r="BES20" s="385"/>
      <c r="BET20" s="385"/>
      <c r="BEU20" s="385"/>
      <c r="BEV20" s="385"/>
      <c r="BEW20" s="385"/>
      <c r="BEX20" s="385"/>
      <c r="BEY20" s="385"/>
      <c r="BEZ20" s="385"/>
      <c r="BFA20" s="385"/>
      <c r="BFB20" s="385"/>
      <c r="BFC20" s="385"/>
      <c r="BFD20" s="385"/>
      <c r="BFE20" s="385"/>
      <c r="BFF20" s="385"/>
      <c r="BFG20" s="385"/>
      <c r="BFH20" s="385"/>
      <c r="BFI20" s="385"/>
      <c r="BFJ20" s="385"/>
      <c r="BFK20" s="385"/>
      <c r="BFL20" s="385"/>
      <c r="BFM20" s="385"/>
      <c r="BFN20" s="385"/>
      <c r="BFO20" s="385"/>
      <c r="BFP20" s="385"/>
      <c r="BFQ20" s="385"/>
      <c r="BFR20" s="385"/>
      <c r="BFS20" s="385"/>
      <c r="BFT20" s="385"/>
      <c r="BFU20" s="385"/>
      <c r="BFV20" s="385"/>
      <c r="BFW20" s="385"/>
      <c r="BFX20" s="385"/>
      <c r="BFY20" s="385"/>
      <c r="BFZ20" s="385"/>
      <c r="BGA20" s="385"/>
      <c r="BGB20" s="385"/>
      <c r="BGC20" s="385"/>
      <c r="BGD20" s="385"/>
      <c r="BGE20" s="385"/>
      <c r="BGF20" s="385"/>
      <c r="BGG20" s="385"/>
      <c r="BGH20" s="385"/>
      <c r="BGI20" s="385"/>
      <c r="BGJ20" s="385"/>
      <c r="BGK20" s="385"/>
      <c r="BGL20" s="385"/>
      <c r="BGM20" s="385"/>
      <c r="BGN20" s="385"/>
      <c r="BGO20" s="385"/>
      <c r="BGP20" s="385"/>
      <c r="BGQ20" s="385"/>
      <c r="BGR20" s="385"/>
      <c r="BGS20" s="385"/>
      <c r="BGT20" s="385"/>
      <c r="BGU20" s="385"/>
      <c r="BGV20" s="385"/>
      <c r="BGW20" s="385"/>
      <c r="BGX20" s="385"/>
      <c r="BGY20" s="385"/>
      <c r="BGZ20" s="385"/>
      <c r="BHA20" s="385"/>
      <c r="BHB20" s="385"/>
      <c r="BHC20" s="385"/>
      <c r="BHD20" s="385"/>
      <c r="BHE20" s="385"/>
      <c r="BHF20" s="385"/>
      <c r="BHG20" s="385"/>
      <c r="BHH20" s="385"/>
      <c r="BHI20" s="385"/>
      <c r="BHJ20" s="385"/>
      <c r="BHK20" s="385"/>
      <c r="BHL20" s="385"/>
      <c r="BHM20" s="385"/>
      <c r="BHN20" s="385"/>
      <c r="BHO20" s="385"/>
      <c r="BHP20" s="385"/>
      <c r="BHQ20" s="385"/>
      <c r="BHR20" s="385"/>
      <c r="BHS20" s="385"/>
      <c r="BHT20" s="385"/>
      <c r="BHU20" s="385"/>
      <c r="BHV20" s="385"/>
      <c r="BHW20" s="385"/>
      <c r="BHX20" s="385"/>
      <c r="BHY20" s="385"/>
      <c r="BHZ20" s="385"/>
      <c r="BIA20" s="385"/>
      <c r="BIB20" s="385"/>
      <c r="BIC20" s="385"/>
      <c r="BID20" s="385"/>
      <c r="BIE20" s="385"/>
      <c r="BIF20" s="385"/>
      <c r="BIG20" s="385"/>
      <c r="BIH20" s="385"/>
      <c r="BII20" s="385"/>
      <c r="BIJ20" s="385"/>
      <c r="BIK20" s="385"/>
      <c r="BIL20" s="385"/>
      <c r="BIM20" s="385"/>
      <c r="BIN20" s="385"/>
      <c r="BIO20" s="385"/>
      <c r="BIP20" s="385"/>
      <c r="BIQ20" s="385"/>
      <c r="BIR20" s="385"/>
      <c r="BIS20" s="385"/>
      <c r="BIT20" s="385"/>
      <c r="BIU20" s="385"/>
      <c r="BIV20" s="385"/>
      <c r="BIW20" s="385"/>
      <c r="BIX20" s="385"/>
      <c r="BIY20" s="385"/>
      <c r="BIZ20" s="385"/>
      <c r="BJA20" s="385"/>
      <c r="BJB20" s="385"/>
      <c r="BJC20" s="385"/>
      <c r="BJD20" s="385"/>
      <c r="BJE20" s="385"/>
      <c r="BJF20" s="385"/>
      <c r="BJG20" s="385"/>
      <c r="BJH20" s="385"/>
      <c r="BJI20" s="385"/>
      <c r="BJJ20" s="385"/>
      <c r="BJK20" s="385"/>
      <c r="BJL20" s="385"/>
      <c r="BJM20" s="385"/>
      <c r="BJN20" s="385"/>
      <c r="BJO20" s="385"/>
      <c r="BJP20" s="385"/>
      <c r="BJQ20" s="385"/>
      <c r="BJR20" s="385"/>
      <c r="BJS20" s="385"/>
      <c r="BJT20" s="385"/>
      <c r="BJU20" s="385"/>
      <c r="BJV20" s="385"/>
      <c r="BJW20" s="385"/>
      <c r="BJX20" s="385"/>
      <c r="BJY20" s="385"/>
      <c r="BJZ20" s="385"/>
      <c r="BKA20" s="385"/>
      <c r="BKB20" s="385"/>
      <c r="BKC20" s="385"/>
      <c r="BKD20" s="385"/>
      <c r="BKE20" s="385"/>
      <c r="BKF20" s="385"/>
      <c r="BKG20" s="385"/>
      <c r="BKH20" s="385"/>
      <c r="BKI20" s="385"/>
      <c r="BKJ20" s="385"/>
      <c r="BKK20" s="385"/>
      <c r="BKL20" s="385"/>
      <c r="BKM20" s="385"/>
      <c r="BKN20" s="385"/>
      <c r="BKO20" s="385"/>
      <c r="BKP20" s="385"/>
      <c r="BKQ20" s="385"/>
      <c r="BKR20" s="385"/>
      <c r="BKS20" s="385"/>
      <c r="BKT20" s="385"/>
      <c r="BKU20" s="385"/>
      <c r="BKV20" s="385"/>
      <c r="BKW20" s="385"/>
      <c r="BKX20" s="385"/>
      <c r="BKY20" s="385"/>
      <c r="BKZ20" s="385"/>
      <c r="BLA20" s="385"/>
      <c r="BLB20" s="385"/>
      <c r="BLC20" s="385"/>
      <c r="BLD20" s="385"/>
      <c r="BLE20" s="385"/>
      <c r="BLF20" s="385"/>
      <c r="BLG20" s="385"/>
      <c r="BLH20" s="385"/>
      <c r="BLI20" s="385"/>
      <c r="BLJ20" s="385"/>
      <c r="BLK20" s="385"/>
      <c r="BLL20" s="385"/>
      <c r="BLM20" s="385"/>
      <c r="BLN20" s="385"/>
      <c r="BLO20" s="385"/>
      <c r="BLP20" s="385"/>
      <c r="BLQ20" s="385"/>
      <c r="BLR20" s="385"/>
      <c r="BLS20" s="385"/>
      <c r="BLT20" s="385"/>
      <c r="BLU20" s="385"/>
      <c r="BLV20" s="385"/>
      <c r="BLW20" s="385"/>
      <c r="BLX20" s="385"/>
      <c r="BLY20" s="385"/>
      <c r="BLZ20" s="385"/>
      <c r="BMA20" s="385"/>
      <c r="BMB20" s="385"/>
      <c r="BMC20" s="385"/>
      <c r="BMD20" s="385"/>
      <c r="BME20" s="385"/>
      <c r="BMF20" s="385"/>
      <c r="BMG20" s="385"/>
      <c r="BMH20" s="385"/>
      <c r="BMI20" s="385"/>
      <c r="BMJ20" s="385"/>
      <c r="BMK20" s="385"/>
      <c r="BML20" s="385"/>
      <c r="BMM20" s="385"/>
      <c r="BMN20" s="385"/>
      <c r="BMO20" s="385"/>
      <c r="BMP20" s="385"/>
      <c r="BMQ20" s="385"/>
      <c r="BMR20" s="385"/>
      <c r="BMS20" s="385"/>
      <c r="BMT20" s="385"/>
      <c r="BMU20" s="385"/>
      <c r="BMV20" s="385"/>
      <c r="BMW20" s="385"/>
      <c r="BMX20" s="385"/>
      <c r="BMY20" s="385"/>
      <c r="BMZ20" s="385"/>
      <c r="BNA20" s="385"/>
      <c r="BNB20" s="385"/>
      <c r="BNC20" s="385"/>
      <c r="BND20" s="385"/>
      <c r="BNE20" s="385"/>
      <c r="BNF20" s="385"/>
      <c r="BNG20" s="385"/>
      <c r="BNH20" s="385"/>
      <c r="BNI20" s="385"/>
      <c r="BNJ20" s="385"/>
      <c r="BNK20" s="385"/>
      <c r="BNL20" s="385"/>
      <c r="BNM20" s="385"/>
      <c r="BNN20" s="385"/>
      <c r="BNO20" s="385"/>
      <c r="BNP20" s="385"/>
      <c r="BNQ20" s="385"/>
      <c r="BNR20" s="385"/>
      <c r="BNS20" s="385"/>
      <c r="BNT20" s="385"/>
      <c r="BNU20" s="385"/>
      <c r="BNV20" s="385"/>
      <c r="BNW20" s="385"/>
      <c r="BNX20" s="385"/>
      <c r="BNY20" s="385"/>
      <c r="BNZ20" s="385"/>
      <c r="BOA20" s="385"/>
      <c r="BOB20" s="385"/>
      <c r="BOC20" s="385"/>
      <c r="BOD20" s="385"/>
      <c r="BOE20" s="385"/>
      <c r="BOF20" s="385"/>
      <c r="BOG20" s="385"/>
      <c r="BOH20" s="385"/>
      <c r="BOI20" s="385"/>
      <c r="BOJ20" s="385"/>
      <c r="BOK20" s="385"/>
      <c r="BOL20" s="385"/>
      <c r="BOM20" s="385"/>
      <c r="BON20" s="385"/>
      <c r="BOO20" s="385"/>
      <c r="BOP20" s="385"/>
      <c r="BOQ20" s="385"/>
      <c r="BOR20" s="385"/>
      <c r="BOS20" s="385"/>
      <c r="BOT20" s="385"/>
      <c r="BOU20" s="385"/>
      <c r="BOV20" s="385"/>
      <c r="BOW20" s="385"/>
      <c r="BOX20" s="385"/>
      <c r="BOY20" s="385"/>
      <c r="BOZ20" s="385"/>
      <c r="BPA20" s="385"/>
      <c r="BPB20" s="385"/>
      <c r="BPC20" s="385"/>
      <c r="BPD20" s="385"/>
      <c r="BPE20" s="385"/>
      <c r="BPF20" s="385"/>
      <c r="BPG20" s="385"/>
      <c r="BPH20" s="385"/>
      <c r="BPI20" s="385"/>
      <c r="BPJ20" s="385"/>
      <c r="BPK20" s="385"/>
      <c r="BPL20" s="385"/>
      <c r="BPM20" s="385"/>
      <c r="BPN20" s="385"/>
      <c r="BPO20" s="385"/>
      <c r="BPP20" s="385"/>
      <c r="BPQ20" s="385"/>
      <c r="BPR20" s="385"/>
      <c r="BPS20" s="385"/>
      <c r="BPT20" s="385"/>
      <c r="BPU20" s="385"/>
      <c r="BPV20" s="385"/>
      <c r="BPW20" s="385"/>
      <c r="BPX20" s="385"/>
      <c r="BPY20" s="385"/>
      <c r="BPZ20" s="385"/>
      <c r="BQA20" s="385"/>
      <c r="BQB20" s="385"/>
      <c r="BQC20" s="385"/>
      <c r="BQD20" s="385"/>
      <c r="BQE20" s="385"/>
      <c r="BQF20" s="385"/>
      <c r="BQG20" s="385"/>
      <c r="BQH20" s="385"/>
      <c r="BQI20" s="385"/>
      <c r="BQJ20" s="385"/>
      <c r="BQK20" s="385"/>
      <c r="BQL20" s="385"/>
      <c r="BQM20" s="385"/>
      <c r="BQN20" s="385"/>
      <c r="BQO20" s="385"/>
      <c r="BQP20" s="385"/>
      <c r="BQQ20" s="385"/>
      <c r="BQR20" s="385"/>
      <c r="BQS20" s="385"/>
      <c r="BQT20" s="385"/>
      <c r="BQU20" s="385"/>
      <c r="BQV20" s="385"/>
      <c r="BQW20" s="385"/>
      <c r="BQX20" s="385"/>
      <c r="BQY20" s="385"/>
      <c r="BQZ20" s="385"/>
      <c r="BRA20" s="385"/>
      <c r="BRB20" s="385"/>
      <c r="BRC20" s="385"/>
      <c r="BRD20" s="385"/>
      <c r="BRE20" s="385"/>
      <c r="BRF20" s="385"/>
      <c r="BRG20" s="385"/>
      <c r="BRH20" s="385"/>
      <c r="BRI20" s="385"/>
      <c r="BRJ20" s="385"/>
      <c r="BRK20" s="385"/>
      <c r="BRL20" s="385"/>
      <c r="BRM20" s="385"/>
      <c r="BRN20" s="385"/>
      <c r="BRO20" s="385"/>
      <c r="BRP20" s="385"/>
      <c r="BRQ20" s="385"/>
      <c r="BRR20" s="385"/>
      <c r="BRS20" s="385"/>
      <c r="BRT20" s="385"/>
      <c r="BRU20" s="385"/>
      <c r="BRV20" s="385"/>
      <c r="BRW20" s="385"/>
      <c r="BRX20" s="385"/>
      <c r="BRY20" s="385"/>
      <c r="BRZ20" s="385"/>
      <c r="BSA20" s="385"/>
      <c r="BSB20" s="385"/>
      <c r="BSC20" s="385"/>
      <c r="BSD20" s="385"/>
      <c r="BSE20" s="385"/>
      <c r="BSF20" s="385"/>
      <c r="BSG20" s="385"/>
      <c r="BSH20" s="385"/>
      <c r="BSI20" s="385"/>
      <c r="BSJ20" s="385"/>
      <c r="BSK20" s="385"/>
      <c r="BSL20" s="385"/>
      <c r="BSM20" s="385"/>
      <c r="BSN20" s="385"/>
      <c r="BSO20" s="385"/>
      <c r="BSP20" s="385"/>
      <c r="BSQ20" s="385"/>
      <c r="BSR20" s="385"/>
      <c r="BSS20" s="385"/>
      <c r="BST20" s="385"/>
      <c r="BSU20" s="385"/>
      <c r="BSV20" s="385"/>
      <c r="BSW20" s="385"/>
      <c r="BSX20" s="385"/>
      <c r="BSY20" s="385"/>
      <c r="BSZ20" s="385"/>
      <c r="BTA20" s="385"/>
      <c r="BTB20" s="385"/>
      <c r="BTC20" s="385"/>
      <c r="BTD20" s="385"/>
      <c r="BTE20" s="385"/>
      <c r="BTF20" s="385"/>
      <c r="BTG20" s="385"/>
      <c r="BTH20" s="385"/>
      <c r="BTI20" s="385"/>
      <c r="BTJ20" s="385"/>
      <c r="BTK20" s="385"/>
      <c r="BTL20" s="385"/>
      <c r="BTM20" s="385"/>
      <c r="BTN20" s="385"/>
      <c r="BTO20" s="385"/>
      <c r="BTP20" s="385"/>
      <c r="BTQ20" s="385"/>
      <c r="BTR20" s="385"/>
      <c r="BTS20" s="385"/>
      <c r="BTT20" s="385"/>
      <c r="BTU20" s="385"/>
      <c r="BTV20" s="385"/>
      <c r="BTW20" s="385"/>
      <c r="BTX20" s="385"/>
      <c r="BTY20" s="385"/>
      <c r="BTZ20" s="385"/>
      <c r="BUA20" s="385"/>
      <c r="BUB20" s="385"/>
      <c r="BUC20" s="385"/>
      <c r="BUD20" s="385"/>
      <c r="BUE20" s="385"/>
      <c r="BUF20" s="385"/>
      <c r="BUG20" s="385"/>
      <c r="BUH20" s="385"/>
      <c r="BUI20" s="385"/>
      <c r="BUJ20" s="385"/>
      <c r="BUK20" s="385"/>
      <c r="BUL20" s="385"/>
      <c r="BUM20" s="385"/>
      <c r="BUN20" s="385"/>
      <c r="BUO20" s="385"/>
      <c r="BUP20" s="385"/>
      <c r="BUQ20" s="385"/>
      <c r="BUR20" s="385"/>
      <c r="BUS20" s="385"/>
      <c r="BUT20" s="385"/>
      <c r="BUU20" s="385"/>
      <c r="BUV20" s="385"/>
      <c r="BUW20" s="385"/>
      <c r="BUX20" s="385"/>
      <c r="BUY20" s="385"/>
      <c r="BUZ20" s="385"/>
      <c r="BVA20" s="385"/>
      <c r="BVB20" s="385"/>
      <c r="BVC20" s="385"/>
      <c r="BVD20" s="385"/>
      <c r="BVE20" s="385"/>
      <c r="BVF20" s="385"/>
      <c r="BVG20" s="385"/>
      <c r="BVH20" s="385"/>
      <c r="BVI20" s="385"/>
      <c r="BVJ20" s="385"/>
      <c r="BVK20" s="385"/>
      <c r="BVL20" s="385"/>
      <c r="BVM20" s="385"/>
      <c r="BVN20" s="385"/>
      <c r="BVO20" s="385"/>
      <c r="BVP20" s="385"/>
      <c r="BVQ20" s="385"/>
      <c r="BVR20" s="385"/>
      <c r="BVS20" s="385"/>
      <c r="BVT20" s="385"/>
      <c r="BVU20" s="385"/>
      <c r="BVV20" s="385"/>
      <c r="BVW20" s="385"/>
      <c r="BVX20" s="385"/>
      <c r="BVY20" s="385"/>
      <c r="BVZ20" s="385"/>
      <c r="BWA20" s="385"/>
      <c r="BWB20" s="385"/>
      <c r="BWC20" s="385"/>
      <c r="BWD20" s="385"/>
      <c r="BWE20" s="385"/>
      <c r="BWF20" s="385"/>
      <c r="BWG20" s="385"/>
      <c r="BWH20" s="385"/>
      <c r="BWI20" s="385"/>
      <c r="BWJ20" s="385"/>
      <c r="BWK20" s="385"/>
      <c r="BWL20" s="385"/>
      <c r="BWM20" s="385"/>
      <c r="BWN20" s="385"/>
      <c r="BWO20" s="385"/>
      <c r="BWP20" s="385"/>
      <c r="BWQ20" s="385"/>
      <c r="BWR20" s="385"/>
      <c r="BWS20" s="385"/>
      <c r="BWT20" s="385"/>
      <c r="BWU20" s="385"/>
      <c r="BWV20" s="385"/>
      <c r="BWW20" s="385"/>
      <c r="BWX20" s="385"/>
      <c r="BWY20" s="385"/>
      <c r="BWZ20" s="385"/>
      <c r="BXA20" s="385"/>
      <c r="BXB20" s="385"/>
      <c r="BXC20" s="385"/>
      <c r="BXD20" s="385"/>
      <c r="BXE20" s="385"/>
      <c r="BXF20" s="385"/>
      <c r="BXG20" s="385"/>
      <c r="BXH20" s="385"/>
      <c r="BXI20" s="385"/>
      <c r="BXJ20" s="385"/>
      <c r="BXK20" s="385"/>
      <c r="BXL20" s="385"/>
      <c r="BXM20" s="385"/>
      <c r="BXN20" s="385"/>
      <c r="BXO20" s="385"/>
      <c r="BXP20" s="385"/>
      <c r="BXQ20" s="385"/>
      <c r="BXR20" s="385"/>
      <c r="BXS20" s="385"/>
      <c r="BXT20" s="385"/>
      <c r="BXU20" s="385"/>
      <c r="BXV20" s="385"/>
      <c r="BXW20" s="385"/>
      <c r="BXX20" s="385"/>
      <c r="BXY20" s="385"/>
      <c r="BXZ20" s="385"/>
      <c r="BYA20" s="385"/>
      <c r="BYB20" s="385"/>
      <c r="BYC20" s="385"/>
      <c r="BYD20" s="385"/>
      <c r="BYE20" s="385"/>
      <c r="BYF20" s="385"/>
      <c r="BYG20" s="385"/>
      <c r="BYH20" s="385"/>
      <c r="BYI20" s="385"/>
      <c r="BYJ20" s="385"/>
      <c r="BYK20" s="385"/>
      <c r="BYL20" s="385"/>
      <c r="BYM20" s="385"/>
      <c r="BYN20" s="385"/>
      <c r="BYO20" s="385"/>
      <c r="BYP20" s="385"/>
      <c r="BYQ20" s="385"/>
      <c r="BYR20" s="385"/>
      <c r="BYS20" s="385"/>
      <c r="BYT20" s="385"/>
      <c r="BYU20" s="385"/>
      <c r="BYV20" s="385"/>
      <c r="BYW20" s="385"/>
      <c r="BYX20" s="385"/>
      <c r="BYY20" s="385"/>
      <c r="BYZ20" s="385"/>
      <c r="BZA20" s="385"/>
      <c r="BZB20" s="385"/>
      <c r="BZC20" s="385"/>
      <c r="BZD20" s="385"/>
      <c r="BZE20" s="385"/>
      <c r="BZF20" s="385"/>
      <c r="BZG20" s="385"/>
      <c r="BZH20" s="385"/>
      <c r="BZI20" s="385"/>
      <c r="BZJ20" s="385"/>
      <c r="BZK20" s="385"/>
      <c r="BZL20" s="385"/>
      <c r="BZM20" s="385"/>
      <c r="BZN20" s="385"/>
      <c r="BZO20" s="385"/>
      <c r="BZP20" s="385"/>
      <c r="BZQ20" s="385"/>
      <c r="BZR20" s="385"/>
      <c r="BZS20" s="385"/>
      <c r="BZT20" s="385"/>
      <c r="BZU20" s="385"/>
      <c r="BZV20" s="385"/>
      <c r="BZW20" s="385"/>
      <c r="BZX20" s="385"/>
      <c r="BZY20" s="385"/>
      <c r="BZZ20" s="385"/>
      <c r="CAA20" s="385"/>
      <c r="CAB20" s="385"/>
      <c r="CAC20" s="385"/>
      <c r="CAD20" s="385"/>
      <c r="CAE20" s="385"/>
      <c r="CAF20" s="385"/>
      <c r="CAG20" s="385"/>
      <c r="CAH20" s="385"/>
      <c r="CAI20" s="385"/>
      <c r="CAJ20" s="385"/>
      <c r="CAK20" s="385"/>
      <c r="CAL20" s="385"/>
      <c r="CAM20" s="385"/>
      <c r="CAN20" s="385"/>
      <c r="CAO20" s="385"/>
      <c r="CAP20" s="385"/>
      <c r="CAQ20" s="385"/>
      <c r="CAR20" s="385"/>
      <c r="CAS20" s="385"/>
      <c r="CAT20" s="385"/>
      <c r="CAU20" s="385"/>
      <c r="CAV20" s="385"/>
      <c r="CAW20" s="385"/>
      <c r="CAX20" s="385"/>
      <c r="CAY20" s="385"/>
      <c r="CAZ20" s="385"/>
      <c r="CBA20" s="385"/>
      <c r="CBB20" s="385"/>
      <c r="CBC20" s="385"/>
      <c r="CBD20" s="385"/>
      <c r="CBE20" s="385"/>
      <c r="CBF20" s="385"/>
      <c r="CBG20" s="385"/>
      <c r="CBH20" s="385"/>
      <c r="CBI20" s="385"/>
      <c r="CBJ20" s="385"/>
      <c r="CBK20" s="385"/>
      <c r="CBL20" s="385"/>
      <c r="CBM20" s="385"/>
      <c r="CBN20" s="385"/>
      <c r="CBO20" s="385"/>
      <c r="CBP20" s="385"/>
      <c r="CBQ20" s="385"/>
      <c r="CBR20" s="385"/>
      <c r="CBS20" s="385"/>
      <c r="CBT20" s="385"/>
      <c r="CBU20" s="385"/>
      <c r="CBV20" s="385"/>
      <c r="CBW20" s="385"/>
      <c r="CBX20" s="385"/>
      <c r="CBY20" s="385"/>
      <c r="CBZ20" s="385"/>
      <c r="CCA20" s="385"/>
      <c r="CCB20" s="385"/>
      <c r="CCC20" s="385"/>
      <c r="CCD20" s="385"/>
      <c r="CCE20" s="385"/>
      <c r="CCF20" s="385"/>
      <c r="CCG20" s="385"/>
      <c r="CCH20" s="385"/>
      <c r="CCI20" s="385"/>
      <c r="CCJ20" s="385"/>
      <c r="CCK20" s="385"/>
      <c r="CCL20" s="385"/>
      <c r="CCM20" s="385"/>
      <c r="CCN20" s="385"/>
      <c r="CCO20" s="385"/>
      <c r="CCP20" s="385"/>
      <c r="CCQ20" s="385"/>
      <c r="CCR20" s="385"/>
      <c r="CCS20" s="385"/>
      <c r="CCT20" s="385"/>
      <c r="CCU20" s="385"/>
      <c r="CCV20" s="385"/>
      <c r="CCW20" s="385"/>
      <c r="CCX20" s="385"/>
      <c r="CCY20" s="385"/>
      <c r="CCZ20" s="385"/>
      <c r="CDA20" s="385"/>
      <c r="CDB20" s="385"/>
      <c r="CDC20" s="385"/>
      <c r="CDD20" s="385"/>
      <c r="CDE20" s="385"/>
      <c r="CDF20" s="385"/>
      <c r="CDG20" s="385"/>
      <c r="CDH20" s="385"/>
      <c r="CDI20" s="385"/>
      <c r="CDJ20" s="385"/>
      <c r="CDK20" s="385"/>
      <c r="CDL20" s="385"/>
      <c r="CDM20" s="385"/>
      <c r="CDN20" s="385"/>
      <c r="CDO20" s="385"/>
      <c r="CDP20" s="385"/>
      <c r="CDQ20" s="385"/>
      <c r="CDR20" s="385"/>
      <c r="CDS20" s="385"/>
      <c r="CDT20" s="385"/>
      <c r="CDU20" s="385"/>
      <c r="CDV20" s="385"/>
      <c r="CDW20" s="385"/>
      <c r="CDX20" s="385"/>
      <c r="CDY20" s="385"/>
      <c r="CDZ20" s="385"/>
      <c r="CEA20" s="385"/>
      <c r="CEB20" s="385"/>
      <c r="CEC20" s="385"/>
      <c r="CED20" s="385"/>
      <c r="CEE20" s="385"/>
      <c r="CEF20" s="385"/>
      <c r="CEG20" s="385"/>
      <c r="CEH20" s="385"/>
      <c r="CEI20" s="385"/>
      <c r="CEJ20" s="385"/>
      <c r="CEK20" s="385"/>
      <c r="CEL20" s="385"/>
      <c r="CEM20" s="385"/>
      <c r="CEN20" s="385"/>
      <c r="CEO20" s="385"/>
      <c r="CEP20" s="385"/>
      <c r="CEQ20" s="385"/>
      <c r="CER20" s="385"/>
      <c r="CES20" s="385"/>
      <c r="CET20" s="385"/>
      <c r="CEU20" s="385"/>
      <c r="CEV20" s="385"/>
      <c r="CEW20" s="385"/>
      <c r="CEX20" s="385"/>
      <c r="CEY20" s="385"/>
      <c r="CEZ20" s="385"/>
      <c r="CFA20" s="385"/>
      <c r="CFB20" s="385"/>
      <c r="CFC20" s="385"/>
      <c r="CFD20" s="385"/>
      <c r="CFE20" s="385"/>
      <c r="CFF20" s="385"/>
      <c r="CFG20" s="385"/>
      <c r="CFH20" s="385"/>
      <c r="CFI20" s="385"/>
      <c r="CFJ20" s="385"/>
      <c r="CFK20" s="385"/>
      <c r="CFL20" s="385"/>
      <c r="CFM20" s="385"/>
      <c r="CFN20" s="385"/>
      <c r="CFO20" s="385"/>
      <c r="CFP20" s="385"/>
      <c r="CFQ20" s="385"/>
      <c r="CFR20" s="385"/>
      <c r="CFS20" s="385"/>
      <c r="CFT20" s="385"/>
      <c r="CFU20" s="385"/>
      <c r="CFV20" s="385"/>
      <c r="CFW20" s="385"/>
      <c r="CFX20" s="385"/>
      <c r="CFY20" s="385"/>
      <c r="CFZ20" s="385"/>
      <c r="CGA20" s="385"/>
      <c r="CGB20" s="385"/>
      <c r="CGC20" s="385"/>
      <c r="CGD20" s="385"/>
      <c r="CGE20" s="385"/>
      <c r="CGF20" s="385"/>
      <c r="CGG20" s="385"/>
      <c r="CGH20" s="385"/>
      <c r="CGI20" s="385"/>
      <c r="CGJ20" s="385"/>
      <c r="CGK20" s="385"/>
      <c r="CGL20" s="385"/>
      <c r="CGM20" s="385"/>
      <c r="CGN20" s="385"/>
      <c r="CGO20" s="385"/>
      <c r="CGP20" s="385"/>
      <c r="CGQ20" s="385"/>
      <c r="CGR20" s="385"/>
      <c r="CGS20" s="385"/>
      <c r="CGT20" s="385"/>
      <c r="CGU20" s="385"/>
      <c r="CGV20" s="385"/>
      <c r="CGW20" s="385"/>
      <c r="CGX20" s="385"/>
      <c r="CGY20" s="385"/>
      <c r="CGZ20" s="385"/>
      <c r="CHA20" s="385"/>
      <c r="CHB20" s="385"/>
      <c r="CHC20" s="385"/>
      <c r="CHD20" s="385"/>
      <c r="CHE20" s="385"/>
      <c r="CHF20" s="385"/>
      <c r="CHG20" s="385"/>
      <c r="CHH20" s="385"/>
      <c r="CHI20" s="385"/>
      <c r="CHJ20" s="385"/>
      <c r="CHK20" s="385"/>
      <c r="CHL20" s="385"/>
      <c r="CHM20" s="385"/>
      <c r="CHN20" s="385"/>
      <c r="CHO20" s="385"/>
      <c r="CHP20" s="385"/>
      <c r="CHQ20" s="385"/>
      <c r="CHR20" s="385"/>
      <c r="CHS20" s="385"/>
      <c r="CHT20" s="385"/>
      <c r="CHU20" s="385"/>
      <c r="CHV20" s="385"/>
      <c r="CHW20" s="385"/>
      <c r="CHX20" s="385"/>
      <c r="CHY20" s="385"/>
      <c r="CHZ20" s="385"/>
      <c r="CIA20" s="385"/>
      <c r="CIB20" s="385"/>
      <c r="CIC20" s="385"/>
      <c r="CID20" s="385"/>
      <c r="CIE20" s="385"/>
      <c r="CIF20" s="385"/>
      <c r="CIG20" s="385"/>
      <c r="CIH20" s="385"/>
      <c r="CII20" s="385"/>
      <c r="CIJ20" s="385"/>
      <c r="CIK20" s="385"/>
      <c r="CIL20" s="385"/>
      <c r="CIM20" s="385"/>
      <c r="CIN20" s="385"/>
      <c r="CIO20" s="385"/>
      <c r="CIP20" s="385"/>
      <c r="CIQ20" s="385"/>
      <c r="CIR20" s="385"/>
      <c r="CIS20" s="385"/>
      <c r="CIT20" s="385"/>
      <c r="CIU20" s="385"/>
      <c r="CIV20" s="385"/>
      <c r="CIW20" s="385"/>
      <c r="CIX20" s="385"/>
      <c r="CIY20" s="385"/>
      <c r="CIZ20" s="385"/>
      <c r="CJA20" s="385"/>
      <c r="CJB20" s="385"/>
      <c r="CJC20" s="385"/>
      <c r="CJD20" s="385"/>
      <c r="CJE20" s="385"/>
      <c r="CJF20" s="385"/>
      <c r="CJG20" s="385"/>
      <c r="CJH20" s="385"/>
      <c r="CJI20" s="385"/>
      <c r="CJJ20" s="385"/>
      <c r="CJK20" s="385"/>
      <c r="CJL20" s="385"/>
      <c r="CJM20" s="385"/>
      <c r="CJN20" s="385"/>
      <c r="CJO20" s="385"/>
      <c r="CJP20" s="385"/>
      <c r="CJQ20" s="385"/>
      <c r="CJR20" s="385"/>
      <c r="CJS20" s="385"/>
      <c r="CJT20" s="385"/>
      <c r="CJU20" s="385"/>
      <c r="CJV20" s="385"/>
      <c r="CJW20" s="385"/>
      <c r="CJX20" s="385"/>
      <c r="CJY20" s="385"/>
      <c r="CJZ20" s="385"/>
      <c r="CKA20" s="385"/>
      <c r="CKB20" s="385"/>
      <c r="CKC20" s="385"/>
      <c r="CKD20" s="385"/>
      <c r="CKE20" s="385"/>
      <c r="CKF20" s="385"/>
      <c r="CKG20" s="385"/>
      <c r="CKH20" s="385"/>
      <c r="CKI20" s="385"/>
      <c r="CKJ20" s="385"/>
      <c r="CKK20" s="385"/>
      <c r="CKL20" s="385"/>
      <c r="CKM20" s="385"/>
      <c r="CKN20" s="385"/>
      <c r="CKO20" s="385"/>
      <c r="CKP20" s="385"/>
      <c r="CKQ20" s="385"/>
      <c r="CKR20" s="385"/>
      <c r="CKS20" s="385"/>
      <c r="CKT20" s="385"/>
      <c r="CKU20" s="385"/>
      <c r="CKV20" s="385"/>
      <c r="CKW20" s="385"/>
      <c r="CKX20" s="385"/>
      <c r="CKY20" s="385"/>
      <c r="CKZ20" s="385"/>
      <c r="CLA20" s="385"/>
      <c r="CLB20" s="385"/>
      <c r="CLC20" s="385"/>
      <c r="CLD20" s="385"/>
      <c r="CLE20" s="385"/>
      <c r="CLF20" s="385"/>
      <c r="CLG20" s="385"/>
      <c r="CLH20" s="385"/>
      <c r="CLI20" s="385"/>
      <c r="CLJ20" s="385"/>
      <c r="CLK20" s="385"/>
      <c r="CLL20" s="385"/>
      <c r="CLM20" s="385"/>
      <c r="CLN20" s="385"/>
      <c r="CLO20" s="385"/>
      <c r="CLP20" s="385"/>
      <c r="CLQ20" s="385"/>
      <c r="CLR20" s="385"/>
      <c r="CLS20" s="385"/>
      <c r="CLT20" s="385"/>
      <c r="CLU20" s="385"/>
      <c r="CLV20" s="385"/>
      <c r="CLW20" s="385"/>
      <c r="CLX20" s="385"/>
      <c r="CLY20" s="385"/>
      <c r="CLZ20" s="385"/>
      <c r="CMA20" s="385"/>
      <c r="CMB20" s="385"/>
      <c r="CMC20" s="385"/>
      <c r="CMD20" s="385"/>
      <c r="CME20" s="385"/>
      <c r="CMF20" s="385"/>
      <c r="CMG20" s="385"/>
      <c r="CMH20" s="385"/>
      <c r="CMI20" s="385"/>
      <c r="CMJ20" s="385"/>
      <c r="CMK20" s="385"/>
      <c r="CML20" s="385"/>
      <c r="CMM20" s="385"/>
      <c r="CMN20" s="385"/>
      <c r="CMO20" s="385"/>
      <c r="CMP20" s="385"/>
      <c r="CMQ20" s="385"/>
      <c r="CMR20" s="385"/>
      <c r="CMS20" s="385"/>
      <c r="CMT20" s="385"/>
      <c r="CMU20" s="385"/>
      <c r="CMV20" s="385"/>
      <c r="CMW20" s="385"/>
      <c r="CMX20" s="385"/>
      <c r="CMY20" s="385"/>
      <c r="CMZ20" s="385"/>
      <c r="CNA20" s="385"/>
      <c r="CNB20" s="385"/>
      <c r="CNC20" s="385"/>
      <c r="CND20" s="385"/>
      <c r="CNE20" s="385"/>
      <c r="CNF20" s="385"/>
      <c r="CNG20" s="385"/>
      <c r="CNH20" s="385"/>
      <c r="CNI20" s="385"/>
      <c r="CNJ20" s="385"/>
      <c r="CNK20" s="385"/>
      <c r="CNL20" s="385"/>
      <c r="CNM20" s="385"/>
      <c r="CNN20" s="385"/>
      <c r="CNO20" s="385"/>
      <c r="CNP20" s="385"/>
      <c r="CNQ20" s="385"/>
      <c r="CNR20" s="385"/>
      <c r="CNS20" s="385"/>
      <c r="CNT20" s="385"/>
      <c r="CNU20" s="385"/>
      <c r="CNV20" s="385"/>
      <c r="CNW20" s="385"/>
      <c r="CNX20" s="385"/>
      <c r="CNY20" s="385"/>
      <c r="CNZ20" s="385"/>
      <c r="COA20" s="385"/>
      <c r="COB20" s="385"/>
      <c r="COC20" s="385"/>
      <c r="COD20" s="385"/>
      <c r="COE20" s="385"/>
      <c r="COF20" s="385"/>
      <c r="COG20" s="385"/>
      <c r="COH20" s="385"/>
      <c r="COI20" s="385"/>
      <c r="COJ20" s="385"/>
      <c r="COK20" s="385"/>
      <c r="COL20" s="385"/>
      <c r="COM20" s="385"/>
      <c r="CON20" s="385"/>
      <c r="COO20" s="385"/>
      <c r="COP20" s="385"/>
      <c r="COQ20" s="385"/>
      <c r="COR20" s="385"/>
      <c r="COS20" s="385"/>
      <c r="COT20" s="385"/>
      <c r="COU20" s="385"/>
      <c r="COV20" s="385"/>
      <c r="COW20" s="385"/>
      <c r="COX20" s="385"/>
      <c r="COY20" s="385"/>
      <c r="COZ20" s="385"/>
      <c r="CPA20" s="385"/>
      <c r="CPB20" s="385"/>
      <c r="CPC20" s="385"/>
      <c r="CPD20" s="385"/>
      <c r="CPE20" s="385"/>
      <c r="CPF20" s="385"/>
      <c r="CPG20" s="385"/>
      <c r="CPH20" s="385"/>
      <c r="CPI20" s="385"/>
      <c r="CPJ20" s="385"/>
      <c r="CPK20" s="385"/>
      <c r="CPL20" s="385"/>
      <c r="CPM20" s="385"/>
      <c r="CPN20" s="385"/>
      <c r="CPO20" s="385"/>
      <c r="CPP20" s="385"/>
      <c r="CPQ20" s="385"/>
      <c r="CPR20" s="385"/>
      <c r="CPS20" s="385"/>
      <c r="CPT20" s="385"/>
      <c r="CPU20" s="385"/>
      <c r="CPV20" s="385"/>
      <c r="CPW20" s="385"/>
      <c r="CPX20" s="385"/>
      <c r="CPY20" s="385"/>
      <c r="CPZ20" s="385"/>
      <c r="CQA20" s="385"/>
      <c r="CQB20" s="385"/>
      <c r="CQC20" s="385"/>
      <c r="CQD20" s="385"/>
      <c r="CQE20" s="385"/>
      <c r="CQF20" s="385"/>
      <c r="CQG20" s="385"/>
      <c r="CQH20" s="385"/>
      <c r="CQI20" s="385"/>
      <c r="CQJ20" s="385"/>
      <c r="CQK20" s="385"/>
      <c r="CQL20" s="385"/>
      <c r="CQM20" s="385"/>
      <c r="CQN20" s="385"/>
      <c r="CQO20" s="385"/>
      <c r="CQP20" s="385"/>
      <c r="CQQ20" s="385"/>
      <c r="CQR20" s="385"/>
      <c r="CQS20" s="385"/>
      <c r="CQT20" s="385"/>
      <c r="CQU20" s="385"/>
      <c r="CQV20" s="385"/>
      <c r="CQW20" s="385"/>
      <c r="CQX20" s="385"/>
      <c r="CQY20" s="385"/>
      <c r="CQZ20" s="385"/>
      <c r="CRA20" s="385"/>
      <c r="CRB20" s="385"/>
      <c r="CRC20" s="385"/>
      <c r="CRD20" s="385"/>
      <c r="CRE20" s="385"/>
      <c r="CRF20" s="385"/>
      <c r="CRG20" s="385"/>
      <c r="CRH20" s="385"/>
      <c r="CRI20" s="385"/>
      <c r="CRJ20" s="385"/>
      <c r="CRK20" s="385"/>
      <c r="CRL20" s="385"/>
      <c r="CRM20" s="385"/>
      <c r="CRN20" s="385"/>
      <c r="CRO20" s="385"/>
      <c r="CRP20" s="385"/>
      <c r="CRQ20" s="385"/>
      <c r="CRR20" s="385"/>
      <c r="CRS20" s="385"/>
      <c r="CRT20" s="385"/>
      <c r="CRU20" s="385"/>
      <c r="CRV20" s="385"/>
      <c r="CRW20" s="385"/>
      <c r="CRX20" s="385"/>
      <c r="CRY20" s="385"/>
      <c r="CRZ20" s="385"/>
      <c r="CSA20" s="385"/>
      <c r="CSB20" s="385"/>
      <c r="CSC20" s="385"/>
      <c r="CSD20" s="385"/>
      <c r="CSE20" s="385"/>
      <c r="CSF20" s="385"/>
      <c r="CSG20" s="385"/>
      <c r="CSH20" s="385"/>
      <c r="CSI20" s="385"/>
      <c r="CSJ20" s="385"/>
      <c r="CSK20" s="385"/>
      <c r="CSL20" s="385"/>
      <c r="CSM20" s="385"/>
      <c r="CSN20" s="385"/>
      <c r="CSO20" s="385"/>
      <c r="CSP20" s="385"/>
      <c r="CSQ20" s="385"/>
      <c r="CSR20" s="385"/>
      <c r="CSS20" s="385"/>
      <c r="CST20" s="385"/>
      <c r="CSU20" s="385"/>
      <c r="CSV20" s="385"/>
      <c r="CSW20" s="385"/>
      <c r="CSX20" s="385"/>
      <c r="CSY20" s="385"/>
      <c r="CSZ20" s="385"/>
      <c r="CTA20" s="385"/>
      <c r="CTB20" s="385"/>
      <c r="CTC20" s="385"/>
      <c r="CTD20" s="385"/>
      <c r="CTE20" s="385"/>
      <c r="CTF20" s="385"/>
      <c r="CTG20" s="385"/>
      <c r="CTH20" s="385"/>
      <c r="CTI20" s="385"/>
      <c r="CTJ20" s="385"/>
      <c r="CTK20" s="385"/>
      <c r="CTL20" s="385"/>
      <c r="CTM20" s="385"/>
      <c r="CTN20" s="385"/>
      <c r="CTO20" s="385"/>
      <c r="CTP20" s="385"/>
      <c r="CTQ20" s="385"/>
      <c r="CTR20" s="385"/>
      <c r="CTS20" s="385"/>
      <c r="CTT20" s="385"/>
      <c r="CTU20" s="385"/>
      <c r="CTV20" s="385"/>
      <c r="CTW20" s="385"/>
      <c r="CTX20" s="385"/>
      <c r="CTY20" s="385"/>
      <c r="CTZ20" s="385"/>
      <c r="CUA20" s="385"/>
      <c r="CUB20" s="385"/>
      <c r="CUC20" s="385"/>
      <c r="CUD20" s="385"/>
      <c r="CUE20" s="385"/>
      <c r="CUF20" s="385"/>
      <c r="CUG20" s="385"/>
      <c r="CUH20" s="385"/>
      <c r="CUI20" s="385"/>
      <c r="CUJ20" s="385"/>
      <c r="CUK20" s="385"/>
      <c r="CUL20" s="385"/>
      <c r="CUM20" s="385"/>
      <c r="CUN20" s="385"/>
      <c r="CUO20" s="385"/>
      <c r="CUP20" s="385"/>
      <c r="CUQ20" s="385"/>
      <c r="CUR20" s="385"/>
      <c r="CUS20" s="385"/>
      <c r="CUT20" s="385"/>
      <c r="CUU20" s="385"/>
      <c r="CUV20" s="385"/>
      <c r="CUW20" s="385"/>
      <c r="CUX20" s="385"/>
      <c r="CUY20" s="385"/>
      <c r="CUZ20" s="385"/>
      <c r="CVA20" s="385"/>
      <c r="CVB20" s="385"/>
      <c r="CVC20" s="385"/>
      <c r="CVD20" s="385"/>
      <c r="CVE20" s="385"/>
      <c r="CVF20" s="385"/>
      <c r="CVG20" s="385"/>
      <c r="CVH20" s="385"/>
      <c r="CVI20" s="385"/>
      <c r="CVJ20" s="385"/>
      <c r="CVK20" s="385"/>
      <c r="CVL20" s="385"/>
      <c r="CVM20" s="385"/>
      <c r="CVN20" s="385"/>
      <c r="CVO20" s="385"/>
      <c r="CVP20" s="385"/>
      <c r="CVQ20" s="385"/>
      <c r="CVR20" s="385"/>
      <c r="CVS20" s="385"/>
      <c r="CVT20" s="385"/>
      <c r="CVU20" s="385"/>
      <c r="CVV20" s="385"/>
      <c r="CVW20" s="385"/>
      <c r="CVX20" s="385"/>
      <c r="CVY20" s="385"/>
      <c r="CVZ20" s="385"/>
      <c r="CWA20" s="385"/>
      <c r="CWB20" s="385"/>
      <c r="CWC20" s="385"/>
      <c r="CWD20" s="385"/>
      <c r="CWE20" s="385"/>
      <c r="CWF20" s="385"/>
      <c r="CWG20" s="385"/>
      <c r="CWH20" s="385"/>
      <c r="CWI20" s="385"/>
      <c r="CWJ20" s="385"/>
      <c r="CWK20" s="385"/>
      <c r="CWL20" s="385"/>
      <c r="CWM20" s="385"/>
      <c r="CWN20" s="385"/>
      <c r="CWO20" s="385"/>
      <c r="CWP20" s="385"/>
      <c r="CWQ20" s="385"/>
      <c r="CWR20" s="385"/>
      <c r="CWS20" s="385"/>
      <c r="CWT20" s="385"/>
      <c r="CWU20" s="385"/>
      <c r="CWV20" s="385"/>
      <c r="CWW20" s="385"/>
      <c r="CWX20" s="385"/>
      <c r="CWY20" s="385"/>
      <c r="CWZ20" s="385"/>
      <c r="CXA20" s="385"/>
      <c r="CXB20" s="385"/>
      <c r="CXC20" s="385"/>
      <c r="CXD20" s="385"/>
      <c r="CXE20" s="385"/>
      <c r="CXF20" s="385"/>
      <c r="CXG20" s="385"/>
      <c r="CXH20" s="385"/>
      <c r="CXI20" s="385"/>
      <c r="CXJ20" s="385"/>
      <c r="CXK20" s="385"/>
      <c r="CXL20" s="385"/>
      <c r="CXM20" s="385"/>
      <c r="CXN20" s="385"/>
      <c r="CXO20" s="385"/>
      <c r="CXP20" s="385"/>
      <c r="CXQ20" s="385"/>
      <c r="CXR20" s="385"/>
      <c r="CXS20" s="385"/>
      <c r="CXT20" s="385"/>
      <c r="CXU20" s="385"/>
      <c r="CXV20" s="385"/>
      <c r="CXW20" s="385"/>
      <c r="CXX20" s="385"/>
      <c r="CXY20" s="385"/>
      <c r="CXZ20" s="385"/>
      <c r="CYA20" s="385"/>
      <c r="CYB20" s="385"/>
      <c r="CYC20" s="385"/>
      <c r="CYD20" s="385"/>
      <c r="CYE20" s="385"/>
      <c r="CYF20" s="385"/>
      <c r="CYG20" s="385"/>
      <c r="CYH20" s="385"/>
      <c r="CYI20" s="385"/>
      <c r="CYJ20" s="385"/>
      <c r="CYK20" s="385"/>
      <c r="CYL20" s="385"/>
      <c r="CYM20" s="385"/>
      <c r="CYN20" s="385"/>
      <c r="CYO20" s="385"/>
      <c r="CYP20" s="385"/>
      <c r="CYQ20" s="385"/>
      <c r="CYR20" s="385"/>
      <c r="CYS20" s="385"/>
      <c r="CYT20" s="385"/>
      <c r="CYU20" s="385"/>
      <c r="CYV20" s="385"/>
      <c r="CYW20" s="385"/>
      <c r="CYX20" s="385"/>
      <c r="CYY20" s="385"/>
      <c r="CYZ20" s="385"/>
      <c r="CZA20" s="385"/>
      <c r="CZB20" s="385"/>
      <c r="CZC20" s="385"/>
      <c r="CZD20" s="385"/>
      <c r="CZE20" s="385"/>
      <c r="CZF20" s="385"/>
      <c r="CZG20" s="385"/>
      <c r="CZH20" s="385"/>
      <c r="CZI20" s="385"/>
      <c r="CZJ20" s="385"/>
      <c r="CZK20" s="385"/>
      <c r="CZL20" s="385"/>
      <c r="CZM20" s="385"/>
      <c r="CZN20" s="385"/>
      <c r="CZO20" s="385"/>
      <c r="CZP20" s="385"/>
      <c r="CZQ20" s="385"/>
      <c r="CZR20" s="385"/>
      <c r="CZS20" s="385"/>
      <c r="CZT20" s="385"/>
      <c r="CZU20" s="385"/>
      <c r="CZV20" s="385"/>
      <c r="CZW20" s="385"/>
      <c r="CZX20" s="385"/>
      <c r="CZY20" s="385"/>
      <c r="CZZ20" s="385"/>
      <c r="DAA20" s="385"/>
      <c r="DAB20" s="385"/>
      <c r="DAC20" s="385"/>
      <c r="DAD20" s="385"/>
      <c r="DAE20" s="385"/>
      <c r="DAF20" s="385"/>
      <c r="DAG20" s="385"/>
      <c r="DAH20" s="385"/>
      <c r="DAI20" s="385"/>
      <c r="DAJ20" s="385"/>
      <c r="DAK20" s="385"/>
      <c r="DAL20" s="385"/>
      <c r="DAM20" s="385"/>
      <c r="DAN20" s="385"/>
      <c r="DAO20" s="385"/>
      <c r="DAP20" s="385"/>
      <c r="DAQ20" s="385"/>
      <c r="DAR20" s="385"/>
      <c r="DAS20" s="385"/>
      <c r="DAT20" s="385"/>
      <c r="DAU20" s="385"/>
      <c r="DAV20" s="385"/>
      <c r="DAW20" s="385"/>
      <c r="DAX20" s="385"/>
      <c r="DAY20" s="385"/>
      <c r="DAZ20" s="385"/>
      <c r="DBA20" s="385"/>
      <c r="DBB20" s="385"/>
      <c r="DBC20" s="385"/>
      <c r="DBD20" s="385"/>
      <c r="DBE20" s="385"/>
      <c r="DBF20" s="385"/>
      <c r="DBG20" s="385"/>
      <c r="DBH20" s="385"/>
      <c r="DBI20" s="385"/>
      <c r="DBJ20" s="385"/>
      <c r="DBK20" s="385"/>
      <c r="DBL20" s="385"/>
      <c r="DBM20" s="385"/>
      <c r="DBN20" s="385"/>
      <c r="DBO20" s="385"/>
      <c r="DBP20" s="385"/>
      <c r="DBQ20" s="385"/>
      <c r="DBR20" s="385"/>
      <c r="DBS20" s="385"/>
      <c r="DBT20" s="385"/>
      <c r="DBU20" s="385"/>
      <c r="DBV20" s="385"/>
      <c r="DBW20" s="385"/>
      <c r="DBX20" s="385"/>
      <c r="DBY20" s="385"/>
      <c r="DBZ20" s="385"/>
      <c r="DCA20" s="385"/>
      <c r="DCB20" s="385"/>
      <c r="DCC20" s="385"/>
      <c r="DCD20" s="385"/>
      <c r="DCE20" s="385"/>
      <c r="DCF20" s="385"/>
      <c r="DCG20" s="385"/>
      <c r="DCH20" s="385"/>
      <c r="DCI20" s="385"/>
      <c r="DCJ20" s="385"/>
      <c r="DCK20" s="385"/>
      <c r="DCL20" s="385"/>
      <c r="DCM20" s="385"/>
      <c r="DCN20" s="385"/>
      <c r="DCO20" s="385"/>
      <c r="DCP20" s="385"/>
      <c r="DCQ20" s="385"/>
      <c r="DCR20" s="385"/>
      <c r="DCS20" s="385"/>
      <c r="DCT20" s="385"/>
      <c r="DCU20" s="385"/>
      <c r="DCV20" s="385"/>
      <c r="DCW20" s="385"/>
      <c r="DCX20" s="385"/>
      <c r="DCY20" s="385"/>
      <c r="DCZ20" s="385"/>
      <c r="DDA20" s="385"/>
      <c r="DDB20" s="385"/>
      <c r="DDC20" s="385"/>
      <c r="DDD20" s="385"/>
      <c r="DDE20" s="385"/>
      <c r="DDF20" s="385"/>
      <c r="DDG20" s="385"/>
      <c r="DDH20" s="385"/>
      <c r="DDI20" s="385"/>
      <c r="DDJ20" s="385"/>
      <c r="DDK20" s="385"/>
      <c r="DDL20" s="385"/>
      <c r="DDM20" s="385"/>
      <c r="DDN20" s="385"/>
      <c r="DDO20" s="385"/>
      <c r="DDP20" s="385"/>
      <c r="DDQ20" s="385"/>
      <c r="DDR20" s="385"/>
      <c r="DDS20" s="385"/>
      <c r="DDT20" s="385"/>
      <c r="DDU20" s="385"/>
      <c r="DDV20" s="385"/>
      <c r="DDW20" s="385"/>
      <c r="DDX20" s="385"/>
      <c r="DDY20" s="385"/>
      <c r="DDZ20" s="385"/>
      <c r="DEA20" s="385"/>
      <c r="DEB20" s="385"/>
      <c r="DEC20" s="385"/>
      <c r="DED20" s="385"/>
      <c r="DEE20" s="385"/>
      <c r="DEF20" s="385"/>
      <c r="DEG20" s="385"/>
      <c r="DEH20" s="385"/>
      <c r="DEI20" s="385"/>
      <c r="DEJ20" s="385"/>
      <c r="DEK20" s="385"/>
      <c r="DEL20" s="385"/>
      <c r="DEM20" s="385"/>
      <c r="DEN20" s="385"/>
      <c r="DEO20" s="385"/>
      <c r="DEP20" s="385"/>
      <c r="DEQ20" s="385"/>
      <c r="DER20" s="385"/>
      <c r="DES20" s="385"/>
      <c r="DET20" s="385"/>
      <c r="DEU20" s="385"/>
      <c r="DEV20" s="385"/>
      <c r="DEW20" s="385"/>
      <c r="DEX20" s="385"/>
      <c r="DEY20" s="385"/>
      <c r="DEZ20" s="385"/>
      <c r="DFA20" s="385"/>
      <c r="DFB20" s="385"/>
      <c r="DFC20" s="385"/>
      <c r="DFD20" s="385"/>
      <c r="DFE20" s="385"/>
      <c r="DFF20" s="385"/>
      <c r="DFG20" s="385"/>
      <c r="DFH20" s="385"/>
      <c r="DFI20" s="385"/>
      <c r="DFJ20" s="385"/>
      <c r="DFK20" s="385"/>
      <c r="DFL20" s="385"/>
      <c r="DFM20" s="385"/>
      <c r="DFN20" s="385"/>
      <c r="DFO20" s="385"/>
      <c r="DFP20" s="385"/>
      <c r="DFQ20" s="385"/>
      <c r="DFR20" s="385"/>
      <c r="DFS20" s="385"/>
      <c r="DFT20" s="385"/>
      <c r="DFU20" s="385"/>
      <c r="DFV20" s="385"/>
      <c r="DFW20" s="385"/>
      <c r="DFX20" s="385"/>
      <c r="DFY20" s="385"/>
      <c r="DFZ20" s="385"/>
      <c r="DGA20" s="385"/>
      <c r="DGB20" s="385"/>
      <c r="DGC20" s="385"/>
      <c r="DGD20" s="385"/>
      <c r="DGE20" s="385"/>
      <c r="DGF20" s="385"/>
      <c r="DGG20" s="385"/>
      <c r="DGH20" s="385"/>
      <c r="DGI20" s="385"/>
      <c r="DGJ20" s="385"/>
      <c r="DGK20" s="385"/>
      <c r="DGL20" s="385"/>
      <c r="DGM20" s="385"/>
      <c r="DGN20" s="385"/>
      <c r="DGO20" s="385"/>
      <c r="DGP20" s="385"/>
      <c r="DGQ20" s="385"/>
      <c r="DGR20" s="385"/>
      <c r="DGS20" s="385"/>
      <c r="DGT20" s="385"/>
      <c r="DGU20" s="385"/>
      <c r="DGV20" s="385"/>
      <c r="DGW20" s="385"/>
      <c r="DGX20" s="385"/>
      <c r="DGY20" s="385"/>
      <c r="DGZ20" s="385"/>
      <c r="DHA20" s="385"/>
      <c r="DHB20" s="385"/>
      <c r="DHC20" s="385"/>
      <c r="DHD20" s="385"/>
      <c r="DHE20" s="385"/>
      <c r="DHF20" s="385"/>
      <c r="DHG20" s="385"/>
      <c r="DHH20" s="385"/>
      <c r="DHI20" s="385"/>
      <c r="DHJ20" s="385"/>
      <c r="DHK20" s="385"/>
      <c r="DHL20" s="385"/>
      <c r="DHM20" s="385"/>
      <c r="DHN20" s="385"/>
      <c r="DHO20" s="385"/>
      <c r="DHP20" s="385"/>
      <c r="DHQ20" s="385"/>
      <c r="DHR20" s="385"/>
      <c r="DHS20" s="385"/>
      <c r="DHT20" s="385"/>
      <c r="DHU20" s="385"/>
      <c r="DHV20" s="385"/>
      <c r="DHW20" s="385"/>
      <c r="DHX20" s="385"/>
      <c r="DHY20" s="385"/>
      <c r="DHZ20" s="385"/>
      <c r="DIA20" s="385"/>
      <c r="DIB20" s="385"/>
      <c r="DIC20" s="385"/>
      <c r="DID20" s="385"/>
      <c r="DIE20" s="385"/>
      <c r="DIF20" s="385"/>
      <c r="DIG20" s="385"/>
      <c r="DIH20" s="385"/>
      <c r="DII20" s="385"/>
      <c r="DIJ20" s="385"/>
      <c r="DIK20" s="385"/>
      <c r="DIL20" s="385"/>
      <c r="DIM20" s="385"/>
      <c r="DIN20" s="385"/>
      <c r="DIO20" s="385"/>
      <c r="DIP20" s="385"/>
      <c r="DIQ20" s="385"/>
      <c r="DIR20" s="385"/>
      <c r="DIS20" s="385"/>
      <c r="DIT20" s="385"/>
      <c r="DIU20" s="385"/>
      <c r="DIV20" s="385"/>
      <c r="DIW20" s="385"/>
      <c r="DIX20" s="385"/>
      <c r="DIY20" s="385"/>
      <c r="DIZ20" s="385"/>
      <c r="DJA20" s="385"/>
      <c r="DJB20" s="385"/>
      <c r="DJC20" s="385"/>
      <c r="DJD20" s="385"/>
      <c r="DJE20" s="385"/>
      <c r="DJF20" s="385"/>
      <c r="DJG20" s="385"/>
      <c r="DJH20" s="385"/>
      <c r="DJI20" s="385"/>
      <c r="DJJ20" s="385"/>
      <c r="DJK20" s="385"/>
      <c r="DJL20" s="385"/>
      <c r="DJM20" s="385"/>
      <c r="DJN20" s="385"/>
      <c r="DJO20" s="385"/>
      <c r="DJP20" s="385"/>
      <c r="DJQ20" s="385"/>
      <c r="DJR20" s="385"/>
      <c r="DJS20" s="385"/>
      <c r="DJT20" s="385"/>
      <c r="DJU20" s="385"/>
      <c r="DJV20" s="385"/>
      <c r="DJW20" s="385"/>
      <c r="DJX20" s="385"/>
      <c r="DJY20" s="385"/>
      <c r="DJZ20" s="385"/>
      <c r="DKA20" s="385"/>
      <c r="DKB20" s="385"/>
      <c r="DKC20" s="385"/>
      <c r="DKD20" s="385"/>
      <c r="DKE20" s="385"/>
      <c r="DKF20" s="385"/>
      <c r="DKG20" s="385"/>
      <c r="DKH20" s="385"/>
      <c r="DKI20" s="385"/>
      <c r="DKJ20" s="385"/>
      <c r="DKK20" s="385"/>
      <c r="DKL20" s="385"/>
      <c r="DKM20" s="385"/>
      <c r="DKN20" s="385"/>
      <c r="DKO20" s="385"/>
      <c r="DKP20" s="385"/>
      <c r="DKQ20" s="385"/>
      <c r="DKR20" s="385"/>
      <c r="DKS20" s="385"/>
      <c r="DKT20" s="385"/>
      <c r="DKU20" s="385"/>
      <c r="DKV20" s="385"/>
      <c r="DKW20" s="385"/>
      <c r="DKX20" s="385"/>
      <c r="DKY20" s="385"/>
      <c r="DKZ20" s="385"/>
      <c r="DLA20" s="385"/>
      <c r="DLB20" s="385"/>
      <c r="DLC20" s="385"/>
      <c r="DLD20" s="385"/>
      <c r="DLE20" s="385"/>
      <c r="DLF20" s="385"/>
      <c r="DLG20" s="385"/>
      <c r="DLH20" s="385"/>
      <c r="DLI20" s="385"/>
      <c r="DLJ20" s="385"/>
      <c r="DLK20" s="385"/>
      <c r="DLL20" s="385"/>
      <c r="DLM20" s="385"/>
      <c r="DLN20" s="385"/>
      <c r="DLO20" s="385"/>
      <c r="DLP20" s="385"/>
      <c r="DLQ20" s="385"/>
      <c r="DLR20" s="385"/>
      <c r="DLS20" s="385"/>
      <c r="DLT20" s="385"/>
      <c r="DLU20" s="385"/>
      <c r="DLV20" s="385"/>
      <c r="DLW20" s="385"/>
      <c r="DLX20" s="385"/>
      <c r="DLY20" s="385"/>
      <c r="DLZ20" s="385"/>
      <c r="DMA20" s="385"/>
      <c r="DMB20" s="385"/>
      <c r="DMC20" s="385"/>
      <c r="DMD20" s="385"/>
      <c r="DME20" s="385"/>
      <c r="DMF20" s="385"/>
      <c r="DMG20" s="385"/>
      <c r="DMH20" s="385"/>
      <c r="DMI20" s="385"/>
      <c r="DMJ20" s="385"/>
      <c r="DMK20" s="385"/>
      <c r="DML20" s="385"/>
      <c r="DMM20" s="385"/>
      <c r="DMN20" s="385"/>
      <c r="DMO20" s="385"/>
      <c r="DMP20" s="385"/>
      <c r="DMQ20" s="385"/>
      <c r="DMR20" s="385"/>
      <c r="DMS20" s="385"/>
      <c r="DMT20" s="385"/>
      <c r="DMU20" s="385"/>
      <c r="DMV20" s="385"/>
      <c r="DMW20" s="385"/>
      <c r="DMX20" s="385"/>
      <c r="DMY20" s="385"/>
      <c r="DMZ20" s="385"/>
      <c r="DNA20" s="385"/>
      <c r="DNB20" s="385"/>
      <c r="DNC20" s="385"/>
      <c r="DND20" s="385"/>
      <c r="DNE20" s="385"/>
      <c r="DNF20" s="385"/>
      <c r="DNG20" s="385"/>
      <c r="DNH20" s="385"/>
      <c r="DNI20" s="385"/>
      <c r="DNJ20" s="385"/>
      <c r="DNK20" s="385"/>
      <c r="DNL20" s="385"/>
      <c r="DNM20" s="385"/>
      <c r="DNN20" s="385"/>
      <c r="DNO20" s="385"/>
      <c r="DNP20" s="385"/>
      <c r="DNQ20" s="385"/>
      <c r="DNR20" s="385"/>
      <c r="DNS20" s="385"/>
      <c r="DNT20" s="385"/>
      <c r="DNU20" s="385"/>
      <c r="DNV20" s="385"/>
      <c r="DNW20" s="385"/>
      <c r="DNX20" s="385"/>
      <c r="DNY20" s="385"/>
      <c r="DNZ20" s="385"/>
      <c r="DOA20" s="385"/>
      <c r="DOB20" s="385"/>
      <c r="DOC20" s="385"/>
      <c r="DOD20" s="385"/>
      <c r="DOE20" s="385"/>
      <c r="DOF20" s="385"/>
      <c r="DOG20" s="385"/>
      <c r="DOH20" s="385"/>
      <c r="DOI20" s="385"/>
      <c r="DOJ20" s="385"/>
      <c r="DOK20" s="385"/>
      <c r="DOL20" s="385"/>
      <c r="DOM20" s="385"/>
      <c r="DON20" s="385"/>
      <c r="DOO20" s="385"/>
      <c r="DOP20" s="385"/>
      <c r="DOQ20" s="385"/>
      <c r="DOR20" s="385"/>
      <c r="DOS20" s="385"/>
      <c r="DOT20" s="385"/>
      <c r="DOU20" s="385"/>
      <c r="DOV20" s="385"/>
      <c r="DOW20" s="385"/>
      <c r="DOX20" s="385"/>
      <c r="DOY20" s="385"/>
      <c r="DOZ20" s="385"/>
      <c r="DPA20" s="385"/>
      <c r="DPB20" s="385"/>
      <c r="DPC20" s="385"/>
      <c r="DPD20" s="385"/>
      <c r="DPE20" s="385"/>
      <c r="DPF20" s="385"/>
      <c r="DPG20" s="385"/>
      <c r="DPH20" s="385"/>
      <c r="DPI20" s="385"/>
      <c r="DPJ20" s="385"/>
      <c r="DPK20" s="385"/>
      <c r="DPL20" s="385"/>
      <c r="DPM20" s="385"/>
      <c r="DPN20" s="385"/>
      <c r="DPO20" s="385"/>
      <c r="DPP20" s="385"/>
      <c r="DPQ20" s="385"/>
      <c r="DPR20" s="385"/>
      <c r="DPS20" s="385"/>
      <c r="DPT20" s="385"/>
      <c r="DPU20" s="385"/>
      <c r="DPV20" s="385"/>
      <c r="DPW20" s="385"/>
      <c r="DPX20" s="385"/>
      <c r="DPY20" s="385"/>
      <c r="DPZ20" s="385"/>
      <c r="DQA20" s="385"/>
      <c r="DQB20" s="385"/>
      <c r="DQC20" s="385"/>
      <c r="DQD20" s="385"/>
      <c r="DQE20" s="385"/>
      <c r="DQF20" s="385"/>
      <c r="DQG20" s="385"/>
      <c r="DQH20" s="385"/>
      <c r="DQI20" s="385"/>
      <c r="DQJ20" s="385"/>
      <c r="DQK20" s="385"/>
      <c r="DQL20" s="385"/>
      <c r="DQM20" s="385"/>
      <c r="DQN20" s="385"/>
      <c r="DQO20" s="385"/>
      <c r="DQP20" s="385"/>
      <c r="DQQ20" s="385"/>
      <c r="DQR20" s="385"/>
      <c r="DQS20" s="385"/>
      <c r="DQT20" s="385"/>
      <c r="DQU20" s="385"/>
      <c r="DQV20" s="385"/>
      <c r="DQW20" s="385"/>
      <c r="DQX20" s="385"/>
      <c r="DQY20" s="385"/>
      <c r="DQZ20" s="385"/>
      <c r="DRA20" s="385"/>
      <c r="DRB20" s="385"/>
      <c r="DRC20" s="385"/>
      <c r="DRD20" s="385"/>
      <c r="DRE20" s="385"/>
      <c r="DRF20" s="385"/>
      <c r="DRG20" s="385"/>
      <c r="DRH20" s="385"/>
      <c r="DRI20" s="385"/>
      <c r="DRJ20" s="385"/>
      <c r="DRK20" s="385"/>
      <c r="DRL20" s="385"/>
      <c r="DRM20" s="385"/>
      <c r="DRN20" s="385"/>
      <c r="DRO20" s="385"/>
      <c r="DRP20" s="385"/>
      <c r="DRQ20" s="385"/>
      <c r="DRR20" s="385"/>
      <c r="DRS20" s="385"/>
      <c r="DRT20" s="385"/>
      <c r="DRU20" s="385"/>
      <c r="DRV20" s="385"/>
      <c r="DRW20" s="385"/>
      <c r="DRX20" s="385"/>
      <c r="DRY20" s="385"/>
      <c r="DRZ20" s="385"/>
      <c r="DSA20" s="385"/>
      <c r="DSB20" s="385"/>
      <c r="DSC20" s="385"/>
      <c r="DSD20" s="385"/>
      <c r="DSE20" s="385"/>
      <c r="DSF20" s="385"/>
      <c r="DSG20" s="385"/>
      <c r="DSH20" s="385"/>
      <c r="DSI20" s="385"/>
      <c r="DSJ20" s="385"/>
      <c r="DSK20" s="385"/>
      <c r="DSL20" s="385"/>
      <c r="DSM20" s="385"/>
      <c r="DSN20" s="385"/>
      <c r="DSO20" s="385"/>
      <c r="DSP20" s="385"/>
      <c r="DSQ20" s="385"/>
      <c r="DSR20" s="385"/>
      <c r="DSS20" s="385"/>
      <c r="DST20" s="385"/>
      <c r="DSU20" s="385"/>
      <c r="DSV20" s="385"/>
      <c r="DSW20" s="385"/>
      <c r="DSX20" s="385"/>
      <c r="DSY20" s="385"/>
      <c r="DSZ20" s="385"/>
      <c r="DTA20" s="385"/>
      <c r="DTB20" s="385"/>
      <c r="DTC20" s="385"/>
      <c r="DTD20" s="385"/>
      <c r="DTE20" s="385"/>
      <c r="DTF20" s="385"/>
      <c r="DTG20" s="385"/>
      <c r="DTH20" s="385"/>
      <c r="DTI20" s="385"/>
      <c r="DTJ20" s="385"/>
      <c r="DTK20" s="385"/>
      <c r="DTL20" s="385"/>
      <c r="DTM20" s="385"/>
      <c r="DTN20" s="385"/>
      <c r="DTO20" s="385"/>
      <c r="DTP20" s="385"/>
      <c r="DTQ20" s="385"/>
      <c r="DTR20" s="385"/>
      <c r="DTS20" s="385"/>
      <c r="DTT20" s="385"/>
      <c r="DTU20" s="385"/>
      <c r="DTV20" s="385"/>
      <c r="DTW20" s="385"/>
      <c r="DTX20" s="385"/>
      <c r="DTY20" s="385"/>
      <c r="DTZ20" s="385"/>
      <c r="DUA20" s="385"/>
      <c r="DUB20" s="385"/>
      <c r="DUC20" s="385"/>
      <c r="DUD20" s="385"/>
      <c r="DUE20" s="385"/>
      <c r="DUF20" s="385"/>
      <c r="DUG20" s="385"/>
      <c r="DUH20" s="385"/>
      <c r="DUI20" s="385"/>
      <c r="DUJ20" s="385"/>
      <c r="DUK20" s="385"/>
      <c r="DUL20" s="385"/>
      <c r="DUM20" s="385"/>
      <c r="DUN20" s="385"/>
      <c r="DUO20" s="385"/>
      <c r="DUP20" s="385"/>
      <c r="DUQ20" s="385"/>
      <c r="DUR20" s="385"/>
      <c r="DUS20" s="385"/>
      <c r="DUT20" s="385"/>
      <c r="DUU20" s="385"/>
      <c r="DUV20" s="385"/>
      <c r="DUW20" s="385"/>
      <c r="DUX20" s="385"/>
      <c r="DUY20" s="385"/>
      <c r="DUZ20" s="385"/>
      <c r="DVA20" s="385"/>
      <c r="DVB20" s="385"/>
      <c r="DVC20" s="385"/>
      <c r="DVD20" s="385"/>
      <c r="DVE20" s="385"/>
      <c r="DVF20" s="385"/>
      <c r="DVG20" s="385"/>
      <c r="DVH20" s="385"/>
      <c r="DVI20" s="385"/>
      <c r="DVJ20" s="385"/>
      <c r="DVK20" s="385"/>
      <c r="DVL20" s="385"/>
      <c r="DVM20" s="385"/>
      <c r="DVN20" s="385"/>
      <c r="DVO20" s="385"/>
      <c r="DVP20" s="385"/>
      <c r="DVQ20" s="385"/>
      <c r="DVR20" s="385"/>
      <c r="DVS20" s="385"/>
      <c r="DVT20" s="385"/>
      <c r="DVU20" s="385"/>
      <c r="DVV20" s="385"/>
      <c r="DVW20" s="385"/>
      <c r="DVX20" s="385"/>
      <c r="DVY20" s="385"/>
      <c r="DVZ20" s="385"/>
      <c r="DWA20" s="385"/>
      <c r="DWB20" s="385"/>
      <c r="DWC20" s="385"/>
      <c r="DWD20" s="385"/>
      <c r="DWE20" s="385"/>
      <c r="DWF20" s="385"/>
      <c r="DWG20" s="385"/>
      <c r="DWH20" s="385"/>
      <c r="DWI20" s="385"/>
      <c r="DWJ20" s="385"/>
      <c r="DWK20" s="385"/>
      <c r="DWL20" s="385"/>
      <c r="DWM20" s="385"/>
      <c r="DWN20" s="385"/>
      <c r="DWO20" s="385"/>
      <c r="DWP20" s="385"/>
      <c r="DWQ20" s="385"/>
      <c r="DWR20" s="385"/>
      <c r="DWS20" s="385"/>
      <c r="DWT20" s="385"/>
      <c r="DWU20" s="385"/>
      <c r="DWV20" s="385"/>
      <c r="DWW20" s="385"/>
      <c r="DWX20" s="385"/>
      <c r="DWY20" s="385"/>
      <c r="DWZ20" s="385"/>
      <c r="DXA20" s="385"/>
      <c r="DXB20" s="385"/>
      <c r="DXC20" s="385"/>
      <c r="DXD20" s="385"/>
      <c r="DXE20" s="385"/>
      <c r="DXF20" s="385"/>
      <c r="DXG20" s="385"/>
      <c r="DXH20" s="385"/>
      <c r="DXI20" s="385"/>
      <c r="DXJ20" s="385"/>
      <c r="DXK20" s="385"/>
      <c r="DXL20" s="385"/>
      <c r="DXM20" s="385"/>
      <c r="DXN20" s="385"/>
      <c r="DXO20" s="385"/>
      <c r="DXP20" s="385"/>
      <c r="DXQ20" s="385"/>
      <c r="DXR20" s="385"/>
      <c r="DXS20" s="385"/>
      <c r="DXT20" s="385"/>
      <c r="DXU20" s="385"/>
      <c r="DXV20" s="385"/>
      <c r="DXW20" s="385"/>
      <c r="DXX20" s="385"/>
      <c r="DXY20" s="385"/>
      <c r="DXZ20" s="385"/>
      <c r="DYA20" s="385"/>
      <c r="DYB20" s="385"/>
      <c r="DYC20" s="385"/>
      <c r="DYD20" s="385"/>
      <c r="DYE20" s="385"/>
      <c r="DYF20" s="385"/>
      <c r="DYG20" s="385"/>
      <c r="DYH20" s="385"/>
      <c r="DYI20" s="385"/>
      <c r="DYJ20" s="385"/>
      <c r="DYK20" s="385"/>
      <c r="DYL20" s="385"/>
      <c r="DYM20" s="385"/>
      <c r="DYN20" s="385"/>
      <c r="DYO20" s="385"/>
      <c r="DYP20" s="385"/>
      <c r="DYQ20" s="385"/>
      <c r="DYR20" s="385"/>
      <c r="DYS20" s="385"/>
      <c r="DYT20" s="385"/>
      <c r="DYU20" s="385"/>
      <c r="DYV20" s="385"/>
      <c r="DYW20" s="385"/>
      <c r="DYX20" s="385"/>
      <c r="DYY20" s="385"/>
      <c r="DYZ20" s="385"/>
      <c r="DZA20" s="385"/>
      <c r="DZB20" s="385"/>
      <c r="DZC20" s="385"/>
      <c r="DZD20" s="385"/>
      <c r="DZE20" s="385"/>
      <c r="DZF20" s="385"/>
      <c r="DZG20" s="385"/>
      <c r="DZH20" s="385"/>
      <c r="DZI20" s="385"/>
      <c r="DZJ20" s="385"/>
      <c r="DZK20" s="385"/>
      <c r="DZL20" s="385"/>
      <c r="DZM20" s="385"/>
      <c r="DZN20" s="385"/>
      <c r="DZO20" s="385"/>
      <c r="DZP20" s="385"/>
      <c r="DZQ20" s="385"/>
      <c r="DZR20" s="385"/>
      <c r="DZS20" s="385"/>
      <c r="DZT20" s="385"/>
      <c r="DZU20" s="385"/>
      <c r="DZV20" s="385"/>
      <c r="DZW20" s="385"/>
      <c r="DZX20" s="385"/>
      <c r="DZY20" s="385"/>
      <c r="DZZ20" s="385"/>
      <c r="EAA20" s="385"/>
      <c r="EAB20" s="385"/>
      <c r="EAC20" s="385"/>
      <c r="EAD20" s="385"/>
      <c r="EAE20" s="385"/>
      <c r="EAF20" s="385"/>
      <c r="EAG20" s="385"/>
      <c r="EAH20" s="385"/>
      <c r="EAI20" s="385"/>
      <c r="EAJ20" s="385"/>
      <c r="EAK20" s="385"/>
      <c r="EAL20" s="385"/>
      <c r="EAM20" s="385"/>
      <c r="EAN20" s="385"/>
      <c r="EAO20" s="385"/>
      <c r="EAP20" s="385"/>
      <c r="EAQ20" s="385"/>
      <c r="EAR20" s="385"/>
      <c r="EAS20" s="385"/>
      <c r="EAT20" s="385"/>
      <c r="EAU20" s="385"/>
      <c r="EAV20" s="385"/>
      <c r="EAW20" s="385"/>
      <c r="EAX20" s="385"/>
      <c r="EAY20" s="385"/>
      <c r="EAZ20" s="385"/>
      <c r="EBA20" s="385"/>
      <c r="EBB20" s="385"/>
      <c r="EBC20" s="385"/>
      <c r="EBD20" s="385"/>
      <c r="EBE20" s="385"/>
      <c r="EBF20" s="385"/>
      <c r="EBG20" s="385"/>
      <c r="EBH20" s="385"/>
      <c r="EBI20" s="385"/>
      <c r="EBJ20" s="385"/>
      <c r="EBK20" s="385"/>
      <c r="EBL20" s="385"/>
      <c r="EBM20" s="385"/>
      <c r="EBN20" s="385"/>
      <c r="EBO20" s="385"/>
      <c r="EBP20" s="385"/>
      <c r="EBQ20" s="385"/>
      <c r="EBR20" s="385"/>
      <c r="EBS20" s="385"/>
      <c r="EBT20" s="385"/>
      <c r="EBU20" s="385"/>
      <c r="EBV20" s="385"/>
      <c r="EBW20" s="385"/>
      <c r="EBX20" s="385"/>
      <c r="EBY20" s="385"/>
      <c r="EBZ20" s="385"/>
      <c r="ECA20" s="385"/>
      <c r="ECB20" s="385"/>
      <c r="ECC20" s="385"/>
      <c r="ECD20" s="385"/>
      <c r="ECE20" s="385"/>
      <c r="ECF20" s="385"/>
      <c r="ECG20" s="385"/>
      <c r="ECH20" s="385"/>
      <c r="ECI20" s="385"/>
      <c r="ECJ20" s="385"/>
      <c r="ECK20" s="385"/>
      <c r="ECL20" s="385"/>
      <c r="ECM20" s="385"/>
      <c r="ECN20" s="385"/>
      <c r="ECO20" s="385"/>
      <c r="ECP20" s="385"/>
      <c r="ECQ20" s="385"/>
      <c r="ECR20" s="385"/>
      <c r="ECS20" s="385"/>
      <c r="ECT20" s="385"/>
      <c r="ECU20" s="385"/>
      <c r="ECV20" s="385"/>
      <c r="ECW20" s="385"/>
      <c r="ECX20" s="385"/>
      <c r="ECY20" s="385"/>
      <c r="ECZ20" s="385"/>
      <c r="EDA20" s="385"/>
      <c r="EDB20" s="385"/>
      <c r="EDC20" s="385"/>
      <c r="EDD20" s="385"/>
      <c r="EDE20" s="385"/>
      <c r="EDF20" s="385"/>
      <c r="EDG20" s="385"/>
      <c r="EDH20" s="385"/>
      <c r="EDI20" s="385"/>
      <c r="EDJ20" s="385"/>
      <c r="EDK20" s="385"/>
      <c r="EDL20" s="385"/>
      <c r="EDM20" s="385"/>
      <c r="EDN20" s="385"/>
      <c r="EDO20" s="385"/>
      <c r="EDP20" s="385"/>
      <c r="EDQ20" s="385"/>
      <c r="EDR20" s="385"/>
      <c r="EDS20" s="385"/>
      <c r="EDT20" s="385"/>
      <c r="EDU20" s="385"/>
      <c r="EDV20" s="385"/>
      <c r="EDW20" s="385"/>
      <c r="EDX20" s="385"/>
      <c r="EDY20" s="385"/>
      <c r="EDZ20" s="385"/>
      <c r="EEA20" s="385"/>
      <c r="EEB20" s="385"/>
      <c r="EEC20" s="385"/>
      <c r="EED20" s="385"/>
      <c r="EEE20" s="385"/>
      <c r="EEF20" s="385"/>
      <c r="EEG20" s="385"/>
      <c r="EEH20" s="385"/>
      <c r="EEI20" s="385"/>
      <c r="EEJ20" s="385"/>
      <c r="EEK20" s="385"/>
      <c r="EEL20" s="385"/>
      <c r="EEM20" s="385"/>
      <c r="EEN20" s="385"/>
      <c r="EEO20" s="385"/>
      <c r="EEP20" s="385"/>
      <c r="EEQ20" s="385"/>
      <c r="EER20" s="385"/>
      <c r="EES20" s="385"/>
      <c r="EET20" s="385"/>
      <c r="EEU20" s="385"/>
      <c r="EEV20" s="385"/>
      <c r="EEW20" s="385"/>
      <c r="EEX20" s="385"/>
      <c r="EEY20" s="385"/>
      <c r="EEZ20" s="385"/>
      <c r="EFA20" s="385"/>
      <c r="EFB20" s="385"/>
      <c r="EFC20" s="385"/>
      <c r="EFD20" s="385"/>
      <c r="EFE20" s="385"/>
      <c r="EFF20" s="385"/>
      <c r="EFG20" s="385"/>
      <c r="EFH20" s="385"/>
      <c r="EFI20" s="385"/>
      <c r="EFJ20" s="385"/>
      <c r="EFK20" s="385"/>
      <c r="EFL20" s="385"/>
      <c r="EFM20" s="385"/>
      <c r="EFN20" s="385"/>
      <c r="EFO20" s="385"/>
      <c r="EFP20" s="385"/>
      <c r="EFQ20" s="385"/>
      <c r="EFR20" s="385"/>
      <c r="EFS20" s="385"/>
      <c r="EFT20" s="385"/>
      <c r="EFU20" s="385"/>
      <c r="EFV20" s="385"/>
      <c r="EFW20" s="385"/>
      <c r="EFX20" s="385"/>
      <c r="EFY20" s="385"/>
      <c r="EFZ20" s="385"/>
      <c r="EGA20" s="385"/>
      <c r="EGB20" s="385"/>
      <c r="EGC20" s="385"/>
      <c r="EGD20" s="385"/>
      <c r="EGE20" s="385"/>
      <c r="EGF20" s="385"/>
      <c r="EGG20" s="385"/>
      <c r="EGH20" s="385"/>
      <c r="EGI20" s="385"/>
      <c r="EGJ20" s="385"/>
      <c r="EGK20" s="385"/>
      <c r="EGL20" s="385"/>
      <c r="EGM20" s="385"/>
      <c r="EGN20" s="385"/>
      <c r="EGO20" s="385"/>
      <c r="EGP20" s="385"/>
      <c r="EGQ20" s="385"/>
      <c r="EGR20" s="385"/>
      <c r="EGS20" s="385"/>
      <c r="EGT20" s="385"/>
      <c r="EGU20" s="385"/>
      <c r="EGV20" s="385"/>
      <c r="EGW20" s="385"/>
      <c r="EGX20" s="385"/>
      <c r="EGY20" s="385"/>
      <c r="EGZ20" s="385"/>
      <c r="EHA20" s="385"/>
      <c r="EHB20" s="385"/>
      <c r="EHC20" s="385"/>
      <c r="EHD20" s="385"/>
      <c r="EHE20" s="385"/>
      <c r="EHF20" s="385"/>
      <c r="EHG20" s="385"/>
      <c r="EHH20" s="385"/>
      <c r="EHI20" s="385"/>
      <c r="EHJ20" s="385"/>
      <c r="EHK20" s="385"/>
      <c r="EHL20" s="385"/>
      <c r="EHM20" s="385"/>
      <c r="EHN20" s="385"/>
      <c r="EHO20" s="385"/>
      <c r="EHP20" s="385"/>
      <c r="EHQ20" s="385"/>
      <c r="EHR20" s="385"/>
      <c r="EHS20" s="385"/>
      <c r="EHT20" s="385"/>
      <c r="EHU20" s="385"/>
      <c r="EHV20" s="385"/>
      <c r="EHW20" s="385"/>
      <c r="EHX20" s="385"/>
      <c r="EHY20" s="385"/>
      <c r="EHZ20" s="385"/>
      <c r="EIA20" s="385"/>
      <c r="EIB20" s="385"/>
      <c r="EIC20" s="385"/>
      <c r="EID20" s="385"/>
      <c r="EIE20" s="385"/>
      <c r="EIF20" s="385"/>
      <c r="EIG20" s="385"/>
      <c r="EIH20" s="385"/>
      <c r="EII20" s="385"/>
      <c r="EIJ20" s="385"/>
      <c r="EIK20" s="385"/>
      <c r="EIL20" s="385"/>
      <c r="EIM20" s="385"/>
      <c r="EIN20" s="385"/>
      <c r="EIO20" s="385"/>
      <c r="EIP20" s="385"/>
      <c r="EIQ20" s="385"/>
      <c r="EIR20" s="385"/>
      <c r="EIS20" s="385"/>
      <c r="EIT20" s="385"/>
      <c r="EIU20" s="385"/>
      <c r="EIV20" s="385"/>
      <c r="EIW20" s="385"/>
      <c r="EIX20" s="385"/>
      <c r="EIY20" s="385"/>
      <c r="EIZ20" s="385"/>
      <c r="EJA20" s="385"/>
      <c r="EJB20" s="385"/>
      <c r="EJC20" s="385"/>
      <c r="EJD20" s="385"/>
      <c r="EJE20" s="385"/>
      <c r="EJF20" s="385"/>
      <c r="EJG20" s="385"/>
      <c r="EJH20" s="385"/>
      <c r="EJI20" s="385"/>
      <c r="EJJ20" s="385"/>
      <c r="EJK20" s="385"/>
      <c r="EJL20" s="385"/>
      <c r="EJM20" s="385"/>
      <c r="EJN20" s="385"/>
      <c r="EJO20" s="385"/>
      <c r="EJP20" s="385"/>
      <c r="EJQ20" s="385"/>
      <c r="EJR20" s="385"/>
      <c r="EJS20" s="385"/>
      <c r="EJT20" s="385"/>
      <c r="EJU20" s="385"/>
      <c r="EJV20" s="385"/>
      <c r="EJW20" s="385"/>
      <c r="EJX20" s="385"/>
      <c r="EJY20" s="385"/>
      <c r="EJZ20" s="385"/>
      <c r="EKA20" s="385"/>
      <c r="EKB20" s="385"/>
      <c r="EKC20" s="385"/>
      <c r="EKD20" s="385"/>
      <c r="EKE20" s="385"/>
      <c r="EKF20" s="385"/>
      <c r="EKG20" s="385"/>
      <c r="EKH20" s="385"/>
      <c r="EKI20" s="385"/>
      <c r="EKJ20" s="385"/>
      <c r="EKK20" s="385"/>
      <c r="EKL20" s="385"/>
      <c r="EKM20" s="385"/>
      <c r="EKN20" s="385"/>
      <c r="EKO20" s="385"/>
      <c r="EKP20" s="385"/>
      <c r="EKQ20" s="385"/>
      <c r="EKR20" s="385"/>
      <c r="EKS20" s="385"/>
      <c r="EKT20" s="385"/>
      <c r="EKU20" s="385"/>
      <c r="EKV20" s="385"/>
      <c r="EKW20" s="385"/>
      <c r="EKX20" s="385"/>
      <c r="EKY20" s="385"/>
      <c r="EKZ20" s="385"/>
      <c r="ELA20" s="385"/>
      <c r="ELB20" s="385"/>
      <c r="ELC20" s="385"/>
      <c r="ELD20" s="385"/>
      <c r="ELE20" s="385"/>
      <c r="ELF20" s="385"/>
      <c r="ELG20" s="385"/>
      <c r="ELH20" s="385"/>
      <c r="ELI20" s="385"/>
      <c r="ELJ20" s="385"/>
      <c r="ELK20" s="385"/>
      <c r="ELL20" s="385"/>
      <c r="ELM20" s="385"/>
      <c r="ELN20" s="385"/>
      <c r="ELO20" s="385"/>
      <c r="ELP20" s="385"/>
      <c r="ELQ20" s="385"/>
      <c r="ELR20" s="385"/>
      <c r="ELS20" s="385"/>
      <c r="ELT20" s="385"/>
      <c r="ELU20" s="385"/>
      <c r="ELV20" s="385"/>
      <c r="ELW20" s="385"/>
      <c r="ELX20" s="385"/>
      <c r="ELY20" s="385"/>
      <c r="ELZ20" s="385"/>
      <c r="EMA20" s="385"/>
      <c r="EMB20" s="385"/>
      <c r="EMC20" s="385"/>
      <c r="EMD20" s="385"/>
      <c r="EME20" s="385"/>
      <c r="EMF20" s="385"/>
      <c r="EMG20" s="385"/>
      <c r="EMH20" s="385"/>
      <c r="EMI20" s="385"/>
      <c r="EMJ20" s="385"/>
      <c r="EMK20" s="385"/>
      <c r="EML20" s="385"/>
      <c r="EMM20" s="385"/>
      <c r="EMN20" s="385"/>
      <c r="EMO20" s="385"/>
      <c r="EMP20" s="385"/>
      <c r="EMQ20" s="385"/>
      <c r="EMR20" s="385"/>
      <c r="EMS20" s="385"/>
      <c r="EMT20" s="385"/>
      <c r="EMU20" s="385"/>
      <c r="EMV20" s="385"/>
      <c r="EMW20" s="385"/>
      <c r="EMX20" s="385"/>
      <c r="EMY20" s="385"/>
      <c r="EMZ20" s="385"/>
      <c r="ENA20" s="385"/>
      <c r="ENB20" s="385"/>
      <c r="ENC20" s="385"/>
      <c r="END20" s="385"/>
      <c r="ENE20" s="385"/>
      <c r="ENF20" s="385"/>
      <c r="ENG20" s="385"/>
      <c r="ENH20" s="385"/>
      <c r="ENI20" s="385"/>
      <c r="ENJ20" s="385"/>
      <c r="ENK20" s="385"/>
      <c r="ENL20" s="385"/>
      <c r="ENM20" s="385"/>
      <c r="ENN20" s="385"/>
      <c r="ENO20" s="385"/>
      <c r="ENP20" s="385"/>
      <c r="ENQ20" s="385"/>
      <c r="ENR20" s="385"/>
      <c r="ENS20" s="385"/>
      <c r="ENT20" s="385"/>
      <c r="ENU20" s="385"/>
      <c r="ENV20" s="385"/>
      <c r="ENW20" s="385"/>
      <c r="ENX20" s="385"/>
      <c r="ENY20" s="385"/>
      <c r="ENZ20" s="385"/>
      <c r="EOA20" s="385"/>
      <c r="EOB20" s="385"/>
      <c r="EOC20" s="385"/>
      <c r="EOD20" s="385"/>
      <c r="EOE20" s="385"/>
      <c r="EOF20" s="385"/>
      <c r="EOG20" s="385"/>
      <c r="EOH20" s="385"/>
      <c r="EOI20" s="385"/>
      <c r="EOJ20" s="385"/>
      <c r="EOK20" s="385"/>
      <c r="EOL20" s="385"/>
      <c r="EOM20" s="385"/>
      <c r="EON20" s="385"/>
      <c r="EOO20" s="385"/>
      <c r="EOP20" s="385"/>
      <c r="EOQ20" s="385"/>
      <c r="EOR20" s="385"/>
      <c r="EOS20" s="385"/>
      <c r="EOT20" s="385"/>
      <c r="EOU20" s="385"/>
      <c r="EOV20" s="385"/>
      <c r="EOW20" s="385"/>
      <c r="EOX20" s="385"/>
      <c r="EOY20" s="385"/>
      <c r="EOZ20" s="385"/>
      <c r="EPA20" s="385"/>
      <c r="EPB20" s="385"/>
      <c r="EPC20" s="385"/>
      <c r="EPD20" s="385"/>
      <c r="EPE20" s="385"/>
      <c r="EPF20" s="385"/>
      <c r="EPG20" s="385"/>
      <c r="EPH20" s="385"/>
      <c r="EPI20" s="385"/>
      <c r="EPJ20" s="385"/>
      <c r="EPK20" s="385"/>
      <c r="EPL20" s="385"/>
      <c r="EPM20" s="385"/>
      <c r="EPN20" s="385"/>
      <c r="EPO20" s="385"/>
      <c r="EPP20" s="385"/>
      <c r="EPQ20" s="385"/>
      <c r="EPR20" s="385"/>
      <c r="EPS20" s="385"/>
      <c r="EPT20" s="385"/>
      <c r="EPU20" s="385"/>
      <c r="EPV20" s="385"/>
      <c r="EPW20" s="385"/>
      <c r="EPX20" s="385"/>
      <c r="EPY20" s="385"/>
      <c r="EPZ20" s="385"/>
      <c r="EQA20" s="385"/>
      <c r="EQB20" s="385"/>
      <c r="EQC20" s="385"/>
      <c r="EQD20" s="385"/>
      <c r="EQE20" s="385"/>
      <c r="EQF20" s="385"/>
      <c r="EQG20" s="385"/>
      <c r="EQH20" s="385"/>
      <c r="EQI20" s="385"/>
      <c r="EQJ20" s="385"/>
      <c r="EQK20" s="385"/>
      <c r="EQL20" s="385"/>
      <c r="EQM20" s="385"/>
      <c r="EQN20" s="385"/>
      <c r="EQO20" s="385"/>
      <c r="EQP20" s="385"/>
      <c r="EQQ20" s="385"/>
      <c r="EQR20" s="385"/>
      <c r="EQS20" s="385"/>
      <c r="EQT20" s="385"/>
      <c r="EQU20" s="385"/>
      <c r="EQV20" s="385"/>
      <c r="EQW20" s="385"/>
      <c r="EQX20" s="385"/>
      <c r="EQY20" s="385"/>
      <c r="EQZ20" s="385"/>
      <c r="ERA20" s="385"/>
      <c r="ERB20" s="385"/>
      <c r="ERC20" s="385"/>
      <c r="ERD20" s="385"/>
      <c r="ERE20" s="385"/>
      <c r="ERF20" s="385"/>
      <c r="ERG20" s="385"/>
      <c r="ERH20" s="385"/>
      <c r="ERI20" s="385"/>
      <c r="ERJ20" s="385"/>
      <c r="ERK20" s="385"/>
      <c r="ERL20" s="385"/>
      <c r="ERM20" s="385"/>
      <c r="ERN20" s="385"/>
      <c r="ERO20" s="385"/>
      <c r="ERP20" s="385"/>
      <c r="ERQ20" s="385"/>
      <c r="ERR20" s="385"/>
      <c r="ERS20" s="385"/>
      <c r="ERT20" s="385"/>
      <c r="ERU20" s="385"/>
      <c r="ERV20" s="385"/>
      <c r="ERW20" s="385"/>
      <c r="ERX20" s="385"/>
      <c r="ERY20" s="385"/>
      <c r="ERZ20" s="385"/>
      <c r="ESA20" s="385"/>
      <c r="ESB20" s="385"/>
      <c r="ESC20" s="385"/>
      <c r="ESD20" s="385"/>
      <c r="ESE20" s="385"/>
      <c r="ESF20" s="385"/>
      <c r="ESG20" s="385"/>
      <c r="ESH20" s="385"/>
      <c r="ESI20" s="385"/>
      <c r="ESJ20" s="385"/>
      <c r="ESK20" s="385"/>
      <c r="ESL20" s="385"/>
      <c r="ESM20" s="385"/>
      <c r="ESN20" s="385"/>
      <c r="ESO20" s="385"/>
      <c r="ESP20" s="385"/>
      <c r="ESQ20" s="385"/>
      <c r="ESR20" s="385"/>
      <c r="ESS20" s="385"/>
      <c r="EST20" s="385"/>
      <c r="ESU20" s="385"/>
      <c r="ESV20" s="385"/>
      <c r="ESW20" s="385"/>
      <c r="ESX20" s="385"/>
      <c r="ESY20" s="385"/>
      <c r="ESZ20" s="385"/>
      <c r="ETA20" s="385"/>
      <c r="ETB20" s="385"/>
      <c r="ETC20" s="385"/>
      <c r="ETD20" s="385"/>
      <c r="ETE20" s="385"/>
      <c r="ETF20" s="385"/>
      <c r="ETG20" s="385"/>
      <c r="ETH20" s="385"/>
      <c r="ETI20" s="385"/>
      <c r="ETJ20" s="385"/>
      <c r="ETK20" s="385"/>
      <c r="ETL20" s="385"/>
      <c r="ETM20" s="385"/>
      <c r="ETN20" s="385"/>
      <c r="ETO20" s="385"/>
      <c r="ETP20" s="385"/>
      <c r="ETQ20" s="385"/>
      <c r="ETR20" s="385"/>
      <c r="ETS20" s="385"/>
      <c r="ETT20" s="385"/>
      <c r="ETU20" s="385"/>
      <c r="ETV20" s="385"/>
      <c r="ETW20" s="385"/>
      <c r="ETX20" s="385"/>
      <c r="ETY20" s="385"/>
      <c r="ETZ20" s="385"/>
      <c r="EUA20" s="385"/>
      <c r="EUB20" s="385"/>
      <c r="EUC20" s="385"/>
      <c r="EUD20" s="385"/>
      <c r="EUE20" s="385"/>
      <c r="EUF20" s="385"/>
      <c r="EUG20" s="385"/>
      <c r="EUH20" s="385"/>
      <c r="EUI20" s="385"/>
      <c r="EUJ20" s="385"/>
      <c r="EUK20" s="385"/>
      <c r="EUL20" s="385"/>
      <c r="EUM20" s="385"/>
      <c r="EUN20" s="385"/>
      <c r="EUO20" s="385"/>
      <c r="EUP20" s="385"/>
      <c r="EUQ20" s="385"/>
      <c r="EUR20" s="385"/>
      <c r="EUS20" s="385"/>
      <c r="EUT20" s="385"/>
      <c r="EUU20" s="385"/>
      <c r="EUV20" s="385"/>
      <c r="EUW20" s="385"/>
      <c r="EUX20" s="385"/>
      <c r="EUY20" s="385"/>
      <c r="EUZ20" s="385"/>
      <c r="EVA20" s="385"/>
      <c r="EVB20" s="385"/>
      <c r="EVC20" s="385"/>
      <c r="EVD20" s="385"/>
      <c r="EVE20" s="385"/>
      <c r="EVF20" s="385"/>
      <c r="EVG20" s="385"/>
      <c r="EVH20" s="385"/>
      <c r="EVI20" s="385"/>
      <c r="EVJ20" s="385"/>
      <c r="EVK20" s="385"/>
      <c r="EVL20" s="385"/>
      <c r="EVM20" s="385"/>
      <c r="EVN20" s="385"/>
      <c r="EVO20" s="385"/>
      <c r="EVP20" s="385"/>
      <c r="EVQ20" s="385"/>
      <c r="EVR20" s="385"/>
      <c r="EVS20" s="385"/>
      <c r="EVT20" s="385"/>
      <c r="EVU20" s="385"/>
      <c r="EVV20" s="385"/>
      <c r="EVW20" s="385"/>
      <c r="EVX20" s="385"/>
      <c r="EVY20" s="385"/>
      <c r="EVZ20" s="385"/>
      <c r="EWA20" s="385"/>
      <c r="EWB20" s="385"/>
      <c r="EWC20" s="385"/>
      <c r="EWD20" s="385"/>
      <c r="EWE20" s="385"/>
      <c r="EWF20" s="385"/>
      <c r="EWG20" s="385"/>
      <c r="EWH20" s="385"/>
      <c r="EWI20" s="385"/>
      <c r="EWJ20" s="385"/>
      <c r="EWK20" s="385"/>
      <c r="EWL20" s="385"/>
      <c r="EWM20" s="385"/>
      <c r="EWN20" s="385"/>
      <c r="EWO20" s="385"/>
      <c r="EWP20" s="385"/>
      <c r="EWQ20" s="385"/>
      <c r="EWR20" s="385"/>
      <c r="EWS20" s="385"/>
      <c r="EWT20" s="385"/>
      <c r="EWU20" s="385"/>
      <c r="EWV20" s="385"/>
      <c r="EWW20" s="385"/>
      <c r="EWX20" s="385"/>
      <c r="EWY20" s="385"/>
      <c r="EWZ20" s="385"/>
      <c r="EXA20" s="385"/>
      <c r="EXB20" s="385"/>
      <c r="EXC20" s="385"/>
      <c r="EXD20" s="385"/>
      <c r="EXE20" s="385"/>
      <c r="EXF20" s="385"/>
      <c r="EXG20" s="385"/>
      <c r="EXH20" s="385"/>
      <c r="EXI20" s="385"/>
      <c r="EXJ20" s="385"/>
      <c r="EXK20" s="385"/>
      <c r="EXL20" s="385"/>
      <c r="EXM20" s="385"/>
      <c r="EXN20" s="385"/>
      <c r="EXO20" s="385"/>
      <c r="EXP20" s="385"/>
      <c r="EXQ20" s="385"/>
      <c r="EXR20" s="385"/>
      <c r="EXS20" s="385"/>
      <c r="EXT20" s="385"/>
      <c r="EXU20" s="385"/>
      <c r="EXV20" s="385"/>
      <c r="EXW20" s="385"/>
      <c r="EXX20" s="385"/>
      <c r="EXY20" s="385"/>
      <c r="EXZ20" s="385"/>
      <c r="EYA20" s="385"/>
      <c r="EYB20" s="385"/>
      <c r="EYC20" s="385"/>
      <c r="EYD20" s="385"/>
      <c r="EYE20" s="385"/>
      <c r="EYF20" s="385"/>
      <c r="EYG20" s="385"/>
      <c r="EYH20" s="385"/>
      <c r="EYI20" s="385"/>
      <c r="EYJ20" s="385"/>
      <c r="EYK20" s="385"/>
      <c r="EYL20" s="385"/>
      <c r="EYM20" s="385"/>
      <c r="EYN20" s="385"/>
      <c r="EYO20" s="385"/>
      <c r="EYP20" s="385"/>
      <c r="EYQ20" s="385"/>
      <c r="EYR20" s="385"/>
      <c r="EYS20" s="385"/>
      <c r="EYT20" s="385"/>
      <c r="EYU20" s="385"/>
      <c r="EYV20" s="385"/>
      <c r="EYW20" s="385"/>
      <c r="EYX20" s="385"/>
      <c r="EYY20" s="385"/>
      <c r="EYZ20" s="385"/>
      <c r="EZA20" s="385"/>
      <c r="EZB20" s="385"/>
      <c r="EZC20" s="385"/>
      <c r="EZD20" s="385"/>
      <c r="EZE20" s="385"/>
      <c r="EZF20" s="385"/>
      <c r="EZG20" s="385"/>
      <c r="EZH20" s="385"/>
      <c r="EZI20" s="385"/>
      <c r="EZJ20" s="385"/>
      <c r="EZK20" s="385"/>
      <c r="EZL20" s="385"/>
      <c r="EZM20" s="385"/>
      <c r="EZN20" s="385"/>
      <c r="EZO20" s="385"/>
      <c r="EZP20" s="385"/>
      <c r="EZQ20" s="385"/>
      <c r="EZR20" s="385"/>
      <c r="EZS20" s="385"/>
      <c r="EZT20" s="385"/>
      <c r="EZU20" s="385"/>
      <c r="EZV20" s="385"/>
      <c r="EZW20" s="385"/>
      <c r="EZX20" s="385"/>
      <c r="EZY20" s="385"/>
      <c r="EZZ20" s="385"/>
      <c r="FAA20" s="385"/>
      <c r="FAB20" s="385"/>
      <c r="FAC20" s="385"/>
      <c r="FAD20" s="385"/>
      <c r="FAE20" s="385"/>
      <c r="FAF20" s="385"/>
      <c r="FAG20" s="385"/>
      <c r="FAH20" s="385"/>
      <c r="FAI20" s="385"/>
      <c r="FAJ20" s="385"/>
      <c r="FAK20" s="385"/>
      <c r="FAL20" s="385"/>
      <c r="FAM20" s="385"/>
      <c r="FAN20" s="385"/>
      <c r="FAO20" s="385"/>
      <c r="FAP20" s="385"/>
      <c r="FAQ20" s="385"/>
      <c r="FAR20" s="385"/>
      <c r="FAS20" s="385"/>
      <c r="FAT20" s="385"/>
      <c r="FAU20" s="385"/>
      <c r="FAV20" s="385"/>
      <c r="FAW20" s="385"/>
      <c r="FAX20" s="385"/>
      <c r="FAY20" s="385"/>
      <c r="FAZ20" s="385"/>
      <c r="FBA20" s="385"/>
      <c r="FBB20" s="385"/>
      <c r="FBC20" s="385"/>
      <c r="FBD20" s="385"/>
      <c r="FBE20" s="385"/>
      <c r="FBF20" s="385"/>
      <c r="FBG20" s="385"/>
      <c r="FBH20" s="385"/>
      <c r="FBI20" s="385"/>
      <c r="FBJ20" s="385"/>
      <c r="FBK20" s="385"/>
      <c r="FBL20" s="385"/>
      <c r="FBM20" s="385"/>
      <c r="FBN20" s="385"/>
      <c r="FBO20" s="385"/>
      <c r="FBP20" s="385"/>
      <c r="FBQ20" s="385"/>
      <c r="FBR20" s="385"/>
      <c r="FBS20" s="385"/>
      <c r="FBT20" s="385"/>
      <c r="FBU20" s="385"/>
      <c r="FBV20" s="385"/>
      <c r="FBW20" s="385"/>
      <c r="FBX20" s="385"/>
      <c r="FBY20" s="385"/>
      <c r="FBZ20" s="385"/>
      <c r="FCA20" s="385"/>
      <c r="FCB20" s="385"/>
      <c r="FCC20" s="385"/>
      <c r="FCD20" s="385"/>
      <c r="FCE20" s="385"/>
      <c r="FCF20" s="385"/>
      <c r="FCG20" s="385"/>
      <c r="FCH20" s="385"/>
      <c r="FCI20" s="385"/>
      <c r="FCJ20" s="385"/>
      <c r="FCK20" s="385"/>
      <c r="FCL20" s="385"/>
      <c r="FCM20" s="385"/>
      <c r="FCN20" s="385"/>
      <c r="FCO20" s="385"/>
      <c r="FCP20" s="385"/>
      <c r="FCQ20" s="385"/>
      <c r="FCR20" s="385"/>
      <c r="FCS20" s="385"/>
      <c r="FCT20" s="385"/>
      <c r="FCU20" s="385"/>
      <c r="FCV20" s="385"/>
      <c r="FCW20" s="385"/>
      <c r="FCX20" s="385"/>
      <c r="FCY20" s="385"/>
      <c r="FCZ20" s="385"/>
      <c r="FDA20" s="385"/>
      <c r="FDB20" s="385"/>
      <c r="FDC20" s="385"/>
      <c r="FDD20" s="385"/>
      <c r="FDE20" s="385"/>
      <c r="FDF20" s="385"/>
      <c r="FDG20" s="385"/>
      <c r="FDH20" s="385"/>
      <c r="FDI20" s="385"/>
      <c r="FDJ20" s="385"/>
      <c r="FDK20" s="385"/>
      <c r="FDL20" s="385"/>
      <c r="FDM20" s="385"/>
      <c r="FDN20" s="385"/>
      <c r="FDO20" s="385"/>
      <c r="FDP20" s="385"/>
      <c r="FDQ20" s="385"/>
      <c r="FDR20" s="385"/>
      <c r="FDS20" s="385"/>
      <c r="FDT20" s="385"/>
      <c r="FDU20" s="385"/>
      <c r="FDV20" s="385"/>
      <c r="FDW20" s="385"/>
      <c r="FDX20" s="385"/>
      <c r="FDY20" s="385"/>
      <c r="FDZ20" s="385"/>
      <c r="FEA20" s="385"/>
      <c r="FEB20" s="385"/>
      <c r="FEC20" s="385"/>
      <c r="FED20" s="385"/>
      <c r="FEE20" s="385"/>
      <c r="FEF20" s="385"/>
      <c r="FEG20" s="385"/>
      <c r="FEH20" s="385"/>
      <c r="FEI20" s="385"/>
      <c r="FEJ20" s="385"/>
      <c r="FEK20" s="385"/>
      <c r="FEL20" s="385"/>
      <c r="FEM20" s="385"/>
      <c r="FEN20" s="385"/>
      <c r="FEO20" s="385"/>
      <c r="FEP20" s="385"/>
      <c r="FEQ20" s="385"/>
      <c r="FER20" s="385"/>
      <c r="FES20" s="385"/>
      <c r="FET20" s="385"/>
      <c r="FEU20" s="385"/>
      <c r="FEV20" s="385"/>
      <c r="FEW20" s="385"/>
      <c r="FEX20" s="385"/>
      <c r="FEY20" s="385"/>
      <c r="FEZ20" s="385"/>
      <c r="FFA20" s="385"/>
      <c r="FFB20" s="385"/>
      <c r="FFC20" s="385"/>
      <c r="FFD20" s="385"/>
      <c r="FFE20" s="385"/>
      <c r="FFF20" s="385"/>
      <c r="FFG20" s="385"/>
      <c r="FFH20" s="385"/>
      <c r="FFI20" s="385"/>
      <c r="FFJ20" s="385"/>
      <c r="FFK20" s="385"/>
      <c r="FFL20" s="385"/>
      <c r="FFM20" s="385"/>
      <c r="FFN20" s="385"/>
      <c r="FFO20" s="385"/>
      <c r="FFP20" s="385"/>
      <c r="FFQ20" s="385"/>
      <c r="FFR20" s="385"/>
      <c r="FFS20" s="385"/>
      <c r="FFT20" s="385"/>
      <c r="FFU20" s="385"/>
      <c r="FFV20" s="385"/>
      <c r="FFW20" s="385"/>
      <c r="FFX20" s="385"/>
      <c r="FFY20" s="385"/>
      <c r="FFZ20" s="385"/>
      <c r="FGA20" s="385"/>
      <c r="FGB20" s="385"/>
      <c r="FGC20" s="385"/>
      <c r="FGD20" s="385"/>
      <c r="FGE20" s="385"/>
      <c r="FGF20" s="385"/>
      <c r="FGG20" s="385"/>
      <c r="FGH20" s="385"/>
      <c r="FGI20" s="385"/>
      <c r="FGJ20" s="385"/>
      <c r="FGK20" s="385"/>
      <c r="FGL20" s="385"/>
      <c r="FGM20" s="385"/>
      <c r="FGN20" s="385"/>
      <c r="FGO20" s="385"/>
      <c r="FGP20" s="385"/>
      <c r="FGQ20" s="385"/>
      <c r="FGR20" s="385"/>
      <c r="FGS20" s="385"/>
      <c r="FGT20" s="385"/>
      <c r="FGU20" s="385"/>
      <c r="FGV20" s="385"/>
      <c r="FGW20" s="385"/>
      <c r="FGX20" s="385"/>
      <c r="FGY20" s="385"/>
      <c r="FGZ20" s="385"/>
      <c r="FHA20" s="385"/>
      <c r="FHB20" s="385"/>
      <c r="FHC20" s="385"/>
      <c r="FHD20" s="385"/>
      <c r="FHE20" s="385"/>
      <c r="FHF20" s="385"/>
      <c r="FHG20" s="385"/>
      <c r="FHH20" s="385"/>
      <c r="FHI20" s="385"/>
      <c r="FHJ20" s="385"/>
      <c r="FHK20" s="385"/>
      <c r="FHL20" s="385"/>
      <c r="FHM20" s="385"/>
      <c r="FHN20" s="385"/>
      <c r="FHO20" s="385"/>
      <c r="FHP20" s="385"/>
      <c r="FHQ20" s="385"/>
      <c r="FHR20" s="385"/>
      <c r="FHS20" s="385"/>
      <c r="FHT20" s="385"/>
      <c r="FHU20" s="385"/>
      <c r="FHV20" s="385"/>
      <c r="FHW20" s="385"/>
      <c r="FHX20" s="385"/>
      <c r="FHY20" s="385"/>
      <c r="FHZ20" s="385"/>
      <c r="FIA20" s="385"/>
      <c r="FIB20" s="385"/>
      <c r="FIC20" s="385"/>
      <c r="FID20" s="385"/>
      <c r="FIE20" s="385"/>
      <c r="FIF20" s="385"/>
      <c r="FIG20" s="385"/>
      <c r="FIH20" s="385"/>
      <c r="FII20" s="385"/>
      <c r="FIJ20" s="385"/>
      <c r="FIK20" s="385"/>
      <c r="FIL20" s="385"/>
      <c r="FIM20" s="385"/>
      <c r="FIN20" s="385"/>
      <c r="FIO20" s="385"/>
      <c r="FIP20" s="385"/>
      <c r="FIQ20" s="385"/>
      <c r="FIR20" s="385"/>
      <c r="FIS20" s="385"/>
      <c r="FIT20" s="385"/>
      <c r="FIU20" s="385"/>
      <c r="FIV20" s="385"/>
      <c r="FIW20" s="385"/>
      <c r="FIX20" s="385"/>
      <c r="FIY20" s="385"/>
      <c r="FIZ20" s="385"/>
      <c r="FJA20" s="385"/>
      <c r="FJB20" s="385"/>
      <c r="FJC20" s="385"/>
      <c r="FJD20" s="385"/>
      <c r="FJE20" s="385"/>
      <c r="FJF20" s="385"/>
      <c r="FJG20" s="385"/>
      <c r="FJH20" s="385"/>
      <c r="FJI20" s="385"/>
      <c r="FJJ20" s="385"/>
      <c r="FJK20" s="385"/>
      <c r="FJL20" s="385"/>
      <c r="FJM20" s="385"/>
      <c r="FJN20" s="385"/>
      <c r="FJO20" s="385"/>
      <c r="FJP20" s="385"/>
      <c r="FJQ20" s="385"/>
      <c r="FJR20" s="385"/>
      <c r="FJS20" s="385"/>
      <c r="FJT20" s="385"/>
      <c r="FJU20" s="385"/>
      <c r="FJV20" s="385"/>
      <c r="FJW20" s="385"/>
      <c r="FJX20" s="385"/>
      <c r="FJY20" s="385"/>
      <c r="FJZ20" s="385"/>
      <c r="FKA20" s="385"/>
      <c r="FKB20" s="385"/>
      <c r="FKC20" s="385"/>
      <c r="FKD20" s="385"/>
      <c r="FKE20" s="385"/>
      <c r="FKF20" s="385"/>
      <c r="FKG20" s="385"/>
      <c r="FKH20" s="385"/>
      <c r="FKI20" s="385"/>
      <c r="FKJ20" s="385"/>
      <c r="FKK20" s="385"/>
      <c r="FKL20" s="385"/>
      <c r="FKM20" s="385"/>
      <c r="FKN20" s="385"/>
      <c r="FKO20" s="385"/>
      <c r="FKP20" s="385"/>
      <c r="FKQ20" s="385"/>
      <c r="FKR20" s="385"/>
      <c r="FKS20" s="385"/>
      <c r="FKT20" s="385"/>
      <c r="FKU20" s="385"/>
      <c r="FKV20" s="385"/>
      <c r="FKW20" s="385"/>
      <c r="FKX20" s="385"/>
      <c r="FKY20" s="385"/>
      <c r="FKZ20" s="385"/>
      <c r="FLA20" s="385"/>
      <c r="FLB20" s="385"/>
      <c r="FLC20" s="385"/>
      <c r="FLD20" s="385"/>
      <c r="FLE20" s="385"/>
      <c r="FLF20" s="385"/>
      <c r="FLG20" s="385"/>
      <c r="FLH20" s="385"/>
      <c r="FLI20" s="385"/>
      <c r="FLJ20" s="385"/>
      <c r="FLK20" s="385"/>
      <c r="FLL20" s="385"/>
      <c r="FLM20" s="385"/>
      <c r="FLN20" s="385"/>
      <c r="FLO20" s="385"/>
      <c r="FLP20" s="385"/>
      <c r="FLQ20" s="385"/>
      <c r="FLR20" s="385"/>
      <c r="FLS20" s="385"/>
      <c r="FLT20" s="385"/>
      <c r="FLU20" s="385"/>
      <c r="FLV20" s="385"/>
      <c r="FLW20" s="385"/>
      <c r="FLX20" s="385"/>
      <c r="FLY20" s="385"/>
      <c r="FLZ20" s="385"/>
      <c r="FMA20" s="385"/>
      <c r="FMB20" s="385"/>
      <c r="FMC20" s="385"/>
      <c r="FMD20" s="385"/>
      <c r="FME20" s="385"/>
      <c r="FMF20" s="385"/>
      <c r="FMG20" s="385"/>
      <c r="FMH20" s="385"/>
      <c r="FMI20" s="385"/>
      <c r="FMJ20" s="385"/>
      <c r="FMK20" s="385"/>
      <c r="FML20" s="385"/>
      <c r="FMM20" s="385"/>
      <c r="FMN20" s="385"/>
      <c r="FMO20" s="385"/>
      <c r="FMP20" s="385"/>
      <c r="FMQ20" s="385"/>
      <c r="FMR20" s="385"/>
      <c r="FMS20" s="385"/>
      <c r="FMT20" s="385"/>
      <c r="FMU20" s="385"/>
      <c r="FMV20" s="385"/>
      <c r="FMW20" s="385"/>
      <c r="FMX20" s="385"/>
      <c r="FMY20" s="385"/>
      <c r="FMZ20" s="385"/>
      <c r="FNA20" s="385"/>
      <c r="FNB20" s="385"/>
      <c r="FNC20" s="385"/>
      <c r="FND20" s="385"/>
      <c r="FNE20" s="385"/>
      <c r="FNF20" s="385"/>
      <c r="FNG20" s="385"/>
      <c r="FNH20" s="385"/>
      <c r="FNI20" s="385"/>
      <c r="FNJ20" s="385"/>
      <c r="FNK20" s="385"/>
      <c r="FNL20" s="385"/>
      <c r="FNM20" s="385"/>
      <c r="FNN20" s="385"/>
      <c r="FNO20" s="385"/>
      <c r="FNP20" s="385"/>
      <c r="FNQ20" s="385"/>
      <c r="FNR20" s="385"/>
      <c r="FNS20" s="385"/>
      <c r="FNT20" s="385"/>
      <c r="FNU20" s="385"/>
      <c r="FNV20" s="385"/>
      <c r="FNW20" s="385"/>
      <c r="FNX20" s="385"/>
      <c r="FNY20" s="385"/>
      <c r="FNZ20" s="385"/>
      <c r="FOA20" s="385"/>
      <c r="FOB20" s="385"/>
      <c r="FOC20" s="385"/>
      <c r="FOD20" s="385"/>
      <c r="FOE20" s="385"/>
      <c r="FOF20" s="385"/>
      <c r="FOG20" s="385"/>
      <c r="FOH20" s="385"/>
      <c r="FOI20" s="385"/>
      <c r="FOJ20" s="385"/>
      <c r="FOK20" s="385"/>
      <c r="FOL20" s="385"/>
      <c r="FOM20" s="385"/>
      <c r="FON20" s="385"/>
      <c r="FOO20" s="385"/>
      <c r="FOP20" s="385"/>
      <c r="FOQ20" s="385"/>
      <c r="FOR20" s="385"/>
      <c r="FOS20" s="385"/>
      <c r="FOT20" s="385"/>
      <c r="FOU20" s="385"/>
      <c r="FOV20" s="385"/>
      <c r="FOW20" s="385"/>
      <c r="FOX20" s="385"/>
      <c r="FOY20" s="385"/>
      <c r="FOZ20" s="385"/>
      <c r="FPA20" s="385"/>
      <c r="FPB20" s="385"/>
      <c r="FPC20" s="385"/>
      <c r="FPD20" s="385"/>
      <c r="FPE20" s="385"/>
      <c r="FPF20" s="385"/>
      <c r="FPG20" s="385"/>
      <c r="FPH20" s="385"/>
      <c r="FPI20" s="385"/>
      <c r="FPJ20" s="385"/>
      <c r="FPK20" s="385"/>
      <c r="FPL20" s="385"/>
      <c r="FPM20" s="385"/>
      <c r="FPN20" s="385"/>
      <c r="FPO20" s="385"/>
      <c r="FPP20" s="385"/>
      <c r="FPQ20" s="385"/>
      <c r="FPR20" s="385"/>
      <c r="FPS20" s="385"/>
      <c r="FPT20" s="385"/>
      <c r="FPU20" s="385"/>
      <c r="FPV20" s="385"/>
      <c r="FPW20" s="385"/>
      <c r="FPX20" s="385"/>
      <c r="FPY20" s="385"/>
      <c r="FPZ20" s="385"/>
      <c r="FQA20" s="385"/>
      <c r="FQB20" s="385"/>
      <c r="FQC20" s="385"/>
      <c r="FQD20" s="385"/>
      <c r="FQE20" s="385"/>
      <c r="FQF20" s="385"/>
      <c r="FQG20" s="385"/>
      <c r="FQH20" s="385"/>
      <c r="FQI20" s="385"/>
      <c r="FQJ20" s="385"/>
      <c r="FQK20" s="385"/>
      <c r="FQL20" s="385"/>
      <c r="FQM20" s="385"/>
      <c r="FQN20" s="385"/>
      <c r="FQO20" s="385"/>
      <c r="FQP20" s="385"/>
      <c r="FQQ20" s="385"/>
      <c r="FQR20" s="385"/>
      <c r="FQS20" s="385"/>
      <c r="FQT20" s="385"/>
      <c r="FQU20" s="385"/>
      <c r="FQV20" s="385"/>
      <c r="FQW20" s="385"/>
      <c r="FQX20" s="385"/>
      <c r="FQY20" s="385"/>
      <c r="FQZ20" s="385"/>
      <c r="FRA20" s="385"/>
      <c r="FRB20" s="385"/>
      <c r="FRC20" s="385"/>
      <c r="FRD20" s="385"/>
      <c r="FRE20" s="385"/>
      <c r="FRF20" s="385"/>
      <c r="FRG20" s="385"/>
      <c r="FRH20" s="385"/>
      <c r="FRI20" s="385"/>
      <c r="FRJ20" s="385"/>
      <c r="FRK20" s="385"/>
      <c r="FRL20" s="385"/>
      <c r="FRM20" s="385"/>
      <c r="FRN20" s="385"/>
      <c r="FRO20" s="385"/>
      <c r="FRP20" s="385"/>
      <c r="FRQ20" s="385"/>
      <c r="FRR20" s="385"/>
      <c r="FRS20" s="385"/>
      <c r="FRT20" s="385"/>
      <c r="FRU20" s="385"/>
      <c r="FRV20" s="385"/>
      <c r="FRW20" s="385"/>
      <c r="FRX20" s="385"/>
      <c r="FRY20" s="385"/>
      <c r="FRZ20" s="385"/>
      <c r="FSA20" s="385"/>
      <c r="FSB20" s="385"/>
      <c r="FSC20" s="385"/>
      <c r="FSD20" s="385"/>
      <c r="FSE20" s="385"/>
      <c r="FSF20" s="385"/>
      <c r="FSG20" s="385"/>
      <c r="FSH20" s="385"/>
      <c r="FSI20" s="385"/>
      <c r="FSJ20" s="385"/>
      <c r="FSK20" s="385"/>
      <c r="FSL20" s="385"/>
      <c r="FSM20" s="385"/>
      <c r="FSN20" s="385"/>
      <c r="FSO20" s="385"/>
      <c r="FSP20" s="385"/>
      <c r="FSQ20" s="385"/>
      <c r="FSR20" s="385"/>
      <c r="FSS20" s="385"/>
      <c r="FST20" s="385"/>
      <c r="FSU20" s="385"/>
      <c r="FSV20" s="385"/>
      <c r="FSW20" s="385"/>
      <c r="FSX20" s="385"/>
      <c r="FSY20" s="385"/>
      <c r="FSZ20" s="385"/>
      <c r="FTA20" s="385"/>
      <c r="FTB20" s="385"/>
      <c r="FTC20" s="385"/>
      <c r="FTD20" s="385"/>
      <c r="FTE20" s="385"/>
      <c r="FTF20" s="385"/>
      <c r="FTG20" s="385"/>
      <c r="FTH20" s="385"/>
      <c r="FTI20" s="385"/>
      <c r="FTJ20" s="385"/>
      <c r="FTK20" s="385"/>
      <c r="FTL20" s="385"/>
      <c r="FTM20" s="385"/>
      <c r="FTN20" s="385"/>
      <c r="FTO20" s="385"/>
      <c r="FTP20" s="385"/>
      <c r="FTQ20" s="385"/>
      <c r="FTR20" s="385"/>
      <c r="FTS20" s="385"/>
      <c r="FTT20" s="385"/>
      <c r="FTU20" s="385"/>
      <c r="FTV20" s="385"/>
      <c r="FTW20" s="385"/>
      <c r="FTX20" s="385"/>
      <c r="FTY20" s="385"/>
      <c r="FTZ20" s="385"/>
      <c r="FUA20" s="385"/>
      <c r="FUB20" s="385"/>
      <c r="FUC20" s="385"/>
      <c r="FUD20" s="385"/>
      <c r="FUE20" s="385"/>
      <c r="FUF20" s="385"/>
      <c r="FUG20" s="385"/>
      <c r="FUH20" s="385"/>
      <c r="FUI20" s="385"/>
      <c r="FUJ20" s="385"/>
      <c r="FUK20" s="385"/>
      <c r="FUL20" s="385"/>
      <c r="FUM20" s="385"/>
      <c r="FUN20" s="385"/>
      <c r="FUO20" s="385"/>
      <c r="FUP20" s="385"/>
      <c r="FUQ20" s="385"/>
      <c r="FUR20" s="385"/>
      <c r="FUS20" s="385"/>
      <c r="FUT20" s="385"/>
      <c r="FUU20" s="385"/>
      <c r="FUV20" s="385"/>
      <c r="FUW20" s="385"/>
      <c r="FUX20" s="385"/>
      <c r="FUY20" s="385"/>
      <c r="FUZ20" s="385"/>
      <c r="FVA20" s="385"/>
      <c r="FVB20" s="385"/>
      <c r="FVC20" s="385"/>
      <c r="FVD20" s="385"/>
      <c r="FVE20" s="385"/>
      <c r="FVF20" s="385"/>
      <c r="FVG20" s="385"/>
      <c r="FVH20" s="385"/>
      <c r="FVI20" s="385"/>
      <c r="FVJ20" s="385"/>
      <c r="FVK20" s="385"/>
      <c r="FVL20" s="385"/>
      <c r="FVM20" s="385"/>
      <c r="FVN20" s="385"/>
      <c r="FVO20" s="385"/>
      <c r="FVP20" s="385"/>
      <c r="FVQ20" s="385"/>
      <c r="FVR20" s="385"/>
      <c r="FVS20" s="385"/>
      <c r="FVT20" s="385"/>
      <c r="FVU20" s="385"/>
      <c r="FVV20" s="385"/>
      <c r="FVW20" s="385"/>
      <c r="FVX20" s="385"/>
      <c r="FVY20" s="385"/>
      <c r="FVZ20" s="385"/>
      <c r="FWA20" s="385"/>
      <c r="FWB20" s="385"/>
      <c r="FWC20" s="385"/>
      <c r="FWD20" s="385"/>
      <c r="FWE20" s="385"/>
      <c r="FWF20" s="385"/>
      <c r="FWG20" s="385"/>
      <c r="FWH20" s="385"/>
      <c r="FWI20" s="385"/>
      <c r="FWJ20" s="385"/>
      <c r="FWK20" s="385"/>
      <c r="FWL20" s="385"/>
      <c r="FWM20" s="385"/>
      <c r="FWN20" s="385"/>
      <c r="FWO20" s="385"/>
      <c r="FWP20" s="385"/>
      <c r="FWQ20" s="385"/>
      <c r="FWR20" s="385"/>
      <c r="FWS20" s="385"/>
      <c r="FWT20" s="385"/>
      <c r="FWU20" s="385"/>
      <c r="FWV20" s="385"/>
      <c r="FWW20" s="385"/>
      <c r="FWX20" s="385"/>
      <c r="FWY20" s="385"/>
      <c r="FWZ20" s="385"/>
      <c r="FXA20" s="385"/>
      <c r="FXB20" s="385"/>
      <c r="FXC20" s="385"/>
      <c r="FXD20" s="385"/>
      <c r="FXE20" s="385"/>
      <c r="FXF20" s="385"/>
      <c r="FXG20" s="385"/>
      <c r="FXH20" s="385"/>
      <c r="FXI20" s="385"/>
      <c r="FXJ20" s="385"/>
      <c r="FXK20" s="385"/>
      <c r="FXL20" s="385"/>
      <c r="FXM20" s="385"/>
      <c r="FXN20" s="385"/>
      <c r="FXO20" s="385"/>
      <c r="FXP20" s="385"/>
      <c r="FXQ20" s="385"/>
      <c r="FXR20" s="385"/>
      <c r="FXS20" s="385"/>
      <c r="FXT20" s="385"/>
      <c r="FXU20" s="385"/>
      <c r="FXV20" s="385"/>
      <c r="FXW20" s="385"/>
      <c r="FXX20" s="385"/>
      <c r="FXY20" s="385"/>
      <c r="FXZ20" s="385"/>
      <c r="FYA20" s="385"/>
      <c r="FYB20" s="385"/>
      <c r="FYC20" s="385"/>
      <c r="FYD20" s="385"/>
      <c r="FYE20" s="385"/>
      <c r="FYF20" s="385"/>
      <c r="FYG20" s="385"/>
      <c r="FYH20" s="385"/>
      <c r="FYI20" s="385"/>
      <c r="FYJ20" s="385"/>
      <c r="FYK20" s="385"/>
      <c r="FYL20" s="385"/>
      <c r="FYM20" s="385"/>
      <c r="FYN20" s="385"/>
      <c r="FYO20" s="385"/>
      <c r="FYP20" s="385"/>
      <c r="FYQ20" s="385"/>
      <c r="FYR20" s="385"/>
      <c r="FYS20" s="385"/>
      <c r="FYT20" s="385"/>
      <c r="FYU20" s="385"/>
      <c r="FYV20" s="385"/>
      <c r="FYW20" s="385"/>
      <c r="FYX20" s="385"/>
      <c r="FYY20" s="385"/>
      <c r="FYZ20" s="385"/>
      <c r="FZA20" s="385"/>
      <c r="FZB20" s="385"/>
      <c r="FZC20" s="385"/>
      <c r="FZD20" s="385"/>
      <c r="FZE20" s="385"/>
      <c r="FZF20" s="385"/>
      <c r="FZG20" s="385"/>
      <c r="FZH20" s="385"/>
      <c r="FZI20" s="385"/>
      <c r="FZJ20" s="385"/>
      <c r="FZK20" s="385"/>
      <c r="FZL20" s="385"/>
      <c r="FZM20" s="385"/>
      <c r="FZN20" s="385"/>
      <c r="FZO20" s="385"/>
      <c r="FZP20" s="385"/>
      <c r="FZQ20" s="385"/>
      <c r="FZR20" s="385"/>
      <c r="FZS20" s="385"/>
      <c r="FZT20" s="385"/>
      <c r="FZU20" s="385"/>
      <c r="FZV20" s="385"/>
      <c r="FZW20" s="385"/>
      <c r="FZX20" s="385"/>
      <c r="FZY20" s="385"/>
      <c r="FZZ20" s="385"/>
      <c r="GAA20" s="385"/>
      <c r="GAB20" s="385"/>
      <c r="GAC20" s="385"/>
      <c r="GAD20" s="385"/>
      <c r="GAE20" s="385"/>
      <c r="GAF20" s="385"/>
      <c r="GAG20" s="385"/>
      <c r="GAH20" s="385"/>
      <c r="GAI20" s="385"/>
      <c r="GAJ20" s="385"/>
      <c r="GAK20" s="385"/>
      <c r="GAL20" s="385"/>
      <c r="GAM20" s="385"/>
      <c r="GAN20" s="385"/>
      <c r="GAO20" s="385"/>
      <c r="GAP20" s="385"/>
      <c r="GAQ20" s="385"/>
      <c r="GAR20" s="385"/>
      <c r="GAS20" s="385"/>
      <c r="GAT20" s="385"/>
      <c r="GAU20" s="385"/>
      <c r="GAV20" s="385"/>
      <c r="GAW20" s="385"/>
      <c r="GAX20" s="385"/>
      <c r="GAY20" s="385"/>
      <c r="GAZ20" s="385"/>
      <c r="GBA20" s="385"/>
      <c r="GBB20" s="385"/>
      <c r="GBC20" s="385"/>
      <c r="GBD20" s="385"/>
      <c r="GBE20" s="385"/>
      <c r="GBF20" s="385"/>
      <c r="GBG20" s="385"/>
      <c r="GBH20" s="385"/>
      <c r="GBI20" s="385"/>
      <c r="GBJ20" s="385"/>
      <c r="GBK20" s="385"/>
      <c r="GBL20" s="385"/>
      <c r="GBM20" s="385"/>
      <c r="GBN20" s="385"/>
      <c r="GBO20" s="385"/>
      <c r="GBP20" s="385"/>
      <c r="GBQ20" s="385"/>
      <c r="GBR20" s="385"/>
      <c r="GBS20" s="385"/>
      <c r="GBT20" s="385"/>
      <c r="GBU20" s="385"/>
      <c r="GBV20" s="385"/>
      <c r="GBW20" s="385"/>
      <c r="GBX20" s="385"/>
      <c r="GBY20" s="385"/>
      <c r="GBZ20" s="385"/>
      <c r="GCA20" s="385"/>
      <c r="GCB20" s="385"/>
      <c r="GCC20" s="385"/>
      <c r="GCD20" s="385"/>
      <c r="GCE20" s="385"/>
      <c r="GCF20" s="385"/>
      <c r="GCG20" s="385"/>
      <c r="GCH20" s="385"/>
      <c r="GCI20" s="385"/>
      <c r="GCJ20" s="385"/>
      <c r="GCK20" s="385"/>
      <c r="GCL20" s="385"/>
      <c r="GCM20" s="385"/>
      <c r="GCN20" s="385"/>
      <c r="GCO20" s="385"/>
      <c r="GCP20" s="385"/>
      <c r="GCQ20" s="385"/>
      <c r="GCR20" s="385"/>
      <c r="GCS20" s="385"/>
      <c r="GCT20" s="385"/>
      <c r="GCU20" s="385"/>
      <c r="GCV20" s="385"/>
      <c r="GCW20" s="385"/>
      <c r="GCX20" s="385"/>
      <c r="GCY20" s="385"/>
      <c r="GCZ20" s="385"/>
      <c r="GDA20" s="385"/>
      <c r="GDB20" s="385"/>
      <c r="GDC20" s="385"/>
      <c r="GDD20" s="385"/>
      <c r="GDE20" s="385"/>
      <c r="GDF20" s="385"/>
      <c r="GDG20" s="385"/>
      <c r="GDH20" s="385"/>
      <c r="GDI20" s="385"/>
      <c r="GDJ20" s="385"/>
      <c r="GDK20" s="385"/>
      <c r="GDL20" s="385"/>
      <c r="GDM20" s="385"/>
      <c r="GDN20" s="385"/>
      <c r="GDO20" s="385"/>
      <c r="GDP20" s="385"/>
      <c r="GDQ20" s="385"/>
      <c r="GDR20" s="385"/>
      <c r="GDS20" s="385"/>
      <c r="GDT20" s="385"/>
      <c r="GDU20" s="385"/>
      <c r="GDV20" s="385"/>
      <c r="GDW20" s="385"/>
      <c r="GDX20" s="385"/>
      <c r="GDY20" s="385"/>
      <c r="GDZ20" s="385"/>
      <c r="GEA20" s="385"/>
      <c r="GEB20" s="385"/>
      <c r="GEC20" s="385"/>
      <c r="GED20" s="385"/>
      <c r="GEE20" s="385"/>
      <c r="GEF20" s="385"/>
      <c r="GEG20" s="385"/>
      <c r="GEH20" s="385"/>
      <c r="GEI20" s="385"/>
      <c r="GEJ20" s="385"/>
      <c r="GEK20" s="385"/>
      <c r="GEL20" s="385"/>
      <c r="GEM20" s="385"/>
      <c r="GEN20" s="385"/>
      <c r="GEO20" s="385"/>
      <c r="GEP20" s="385"/>
      <c r="GEQ20" s="385"/>
      <c r="GER20" s="385"/>
      <c r="GES20" s="385"/>
      <c r="GET20" s="385"/>
      <c r="GEU20" s="385"/>
      <c r="GEV20" s="385"/>
      <c r="GEW20" s="385"/>
      <c r="GEX20" s="385"/>
      <c r="GEY20" s="385"/>
      <c r="GEZ20" s="385"/>
      <c r="GFA20" s="385"/>
      <c r="GFB20" s="385"/>
      <c r="GFC20" s="385"/>
      <c r="GFD20" s="385"/>
      <c r="GFE20" s="385"/>
      <c r="GFF20" s="385"/>
      <c r="GFG20" s="385"/>
      <c r="GFH20" s="385"/>
      <c r="GFI20" s="385"/>
      <c r="GFJ20" s="385"/>
      <c r="GFK20" s="385"/>
      <c r="GFL20" s="385"/>
      <c r="GFM20" s="385"/>
      <c r="GFN20" s="385"/>
      <c r="GFO20" s="385"/>
      <c r="GFP20" s="385"/>
      <c r="GFQ20" s="385"/>
      <c r="GFR20" s="385"/>
      <c r="GFS20" s="385"/>
      <c r="GFT20" s="385"/>
      <c r="GFU20" s="385"/>
      <c r="GFV20" s="385"/>
      <c r="GFW20" s="385"/>
      <c r="GFX20" s="385"/>
      <c r="GFY20" s="385"/>
      <c r="GFZ20" s="385"/>
      <c r="GGA20" s="385"/>
      <c r="GGB20" s="385"/>
      <c r="GGC20" s="385"/>
      <c r="GGD20" s="385"/>
      <c r="GGE20" s="385"/>
      <c r="GGF20" s="385"/>
      <c r="GGG20" s="385"/>
      <c r="GGH20" s="385"/>
      <c r="GGI20" s="385"/>
      <c r="GGJ20" s="385"/>
      <c r="GGK20" s="385"/>
      <c r="GGL20" s="385"/>
      <c r="GGM20" s="385"/>
      <c r="GGN20" s="385"/>
      <c r="GGO20" s="385"/>
      <c r="GGP20" s="385"/>
      <c r="GGQ20" s="385"/>
      <c r="GGR20" s="385"/>
      <c r="GGS20" s="385"/>
      <c r="GGT20" s="385"/>
      <c r="GGU20" s="385"/>
      <c r="GGV20" s="385"/>
      <c r="GGW20" s="385"/>
      <c r="GGX20" s="385"/>
      <c r="GGY20" s="385"/>
      <c r="GGZ20" s="385"/>
      <c r="GHA20" s="385"/>
      <c r="GHB20" s="385"/>
      <c r="GHC20" s="385"/>
      <c r="GHD20" s="385"/>
      <c r="GHE20" s="385"/>
      <c r="GHF20" s="385"/>
      <c r="GHG20" s="385"/>
      <c r="GHH20" s="385"/>
      <c r="GHI20" s="385"/>
      <c r="GHJ20" s="385"/>
      <c r="GHK20" s="385"/>
      <c r="GHL20" s="385"/>
      <c r="GHM20" s="385"/>
      <c r="GHN20" s="385"/>
      <c r="GHO20" s="385"/>
      <c r="GHP20" s="385"/>
      <c r="GHQ20" s="385"/>
      <c r="GHR20" s="385"/>
      <c r="GHS20" s="385"/>
      <c r="GHT20" s="385"/>
      <c r="GHU20" s="385"/>
      <c r="GHV20" s="385"/>
      <c r="GHW20" s="385"/>
      <c r="GHX20" s="385"/>
      <c r="GHY20" s="385"/>
      <c r="GHZ20" s="385"/>
      <c r="GIA20" s="385"/>
      <c r="GIB20" s="385"/>
      <c r="GIC20" s="385"/>
      <c r="GID20" s="385"/>
      <c r="GIE20" s="385"/>
      <c r="GIF20" s="385"/>
      <c r="GIG20" s="385"/>
      <c r="GIH20" s="385"/>
      <c r="GII20" s="385"/>
      <c r="GIJ20" s="385"/>
      <c r="GIK20" s="385"/>
      <c r="GIL20" s="385"/>
      <c r="GIM20" s="385"/>
      <c r="GIN20" s="385"/>
      <c r="GIO20" s="385"/>
      <c r="GIP20" s="385"/>
      <c r="GIQ20" s="385"/>
      <c r="GIR20" s="385"/>
      <c r="GIS20" s="385"/>
      <c r="GIT20" s="385"/>
      <c r="GIU20" s="385"/>
      <c r="GIV20" s="385"/>
      <c r="GIW20" s="385"/>
      <c r="GIX20" s="385"/>
      <c r="GIY20" s="385"/>
      <c r="GIZ20" s="385"/>
      <c r="GJA20" s="385"/>
      <c r="GJB20" s="385"/>
      <c r="GJC20" s="385"/>
      <c r="GJD20" s="385"/>
      <c r="GJE20" s="385"/>
      <c r="GJF20" s="385"/>
      <c r="GJG20" s="385"/>
      <c r="GJH20" s="385"/>
      <c r="GJI20" s="385"/>
      <c r="GJJ20" s="385"/>
      <c r="GJK20" s="385"/>
      <c r="GJL20" s="385"/>
      <c r="GJM20" s="385"/>
      <c r="GJN20" s="385"/>
      <c r="GJO20" s="385"/>
      <c r="GJP20" s="385"/>
      <c r="GJQ20" s="385"/>
      <c r="GJR20" s="385"/>
      <c r="GJS20" s="385"/>
      <c r="GJT20" s="385"/>
      <c r="GJU20" s="385"/>
      <c r="GJV20" s="385"/>
      <c r="GJW20" s="385"/>
      <c r="GJX20" s="385"/>
      <c r="GJY20" s="385"/>
      <c r="GJZ20" s="385"/>
      <c r="GKA20" s="385"/>
      <c r="GKB20" s="385"/>
      <c r="GKC20" s="385"/>
      <c r="GKD20" s="385"/>
      <c r="GKE20" s="385"/>
      <c r="GKF20" s="385"/>
      <c r="GKG20" s="385"/>
      <c r="GKH20" s="385"/>
      <c r="GKI20" s="385"/>
      <c r="GKJ20" s="385"/>
      <c r="GKK20" s="385"/>
      <c r="GKL20" s="385"/>
      <c r="GKM20" s="385"/>
      <c r="GKN20" s="385"/>
      <c r="GKO20" s="385"/>
      <c r="GKP20" s="385"/>
      <c r="GKQ20" s="385"/>
      <c r="GKR20" s="385"/>
      <c r="GKS20" s="385"/>
      <c r="GKT20" s="385"/>
      <c r="GKU20" s="385"/>
      <c r="GKV20" s="385"/>
      <c r="GKW20" s="385"/>
      <c r="GKX20" s="385"/>
      <c r="GKY20" s="385"/>
      <c r="GKZ20" s="385"/>
      <c r="GLA20" s="385"/>
      <c r="GLB20" s="385"/>
      <c r="GLC20" s="385"/>
      <c r="GLD20" s="385"/>
      <c r="GLE20" s="385"/>
      <c r="GLF20" s="385"/>
      <c r="GLG20" s="385"/>
      <c r="GLH20" s="385"/>
      <c r="GLI20" s="385"/>
      <c r="GLJ20" s="385"/>
      <c r="GLK20" s="385"/>
      <c r="GLL20" s="385"/>
      <c r="GLM20" s="385"/>
      <c r="GLN20" s="385"/>
      <c r="GLO20" s="385"/>
      <c r="GLP20" s="385"/>
      <c r="GLQ20" s="385"/>
      <c r="GLR20" s="385"/>
      <c r="GLS20" s="385"/>
      <c r="GLT20" s="385"/>
      <c r="GLU20" s="385"/>
      <c r="GLV20" s="385"/>
      <c r="GLW20" s="385"/>
      <c r="GLX20" s="385"/>
      <c r="GLY20" s="385"/>
      <c r="GLZ20" s="385"/>
      <c r="GMA20" s="385"/>
      <c r="GMB20" s="385"/>
      <c r="GMC20" s="385"/>
      <c r="GMD20" s="385"/>
      <c r="GME20" s="385"/>
      <c r="GMF20" s="385"/>
      <c r="GMG20" s="385"/>
      <c r="GMH20" s="385"/>
      <c r="GMI20" s="385"/>
      <c r="GMJ20" s="385"/>
      <c r="GMK20" s="385"/>
      <c r="GML20" s="385"/>
      <c r="GMM20" s="385"/>
      <c r="GMN20" s="385"/>
      <c r="GMO20" s="385"/>
      <c r="GMP20" s="385"/>
      <c r="GMQ20" s="385"/>
      <c r="GMR20" s="385"/>
      <c r="GMS20" s="385"/>
      <c r="GMT20" s="385"/>
      <c r="GMU20" s="385"/>
      <c r="GMV20" s="385"/>
      <c r="GMW20" s="385"/>
      <c r="GMX20" s="385"/>
      <c r="GMY20" s="385"/>
      <c r="GMZ20" s="385"/>
      <c r="GNA20" s="385"/>
      <c r="GNB20" s="385"/>
      <c r="GNC20" s="385"/>
      <c r="GND20" s="385"/>
      <c r="GNE20" s="385"/>
      <c r="GNF20" s="385"/>
      <c r="GNG20" s="385"/>
      <c r="GNH20" s="385"/>
      <c r="GNI20" s="385"/>
      <c r="GNJ20" s="385"/>
      <c r="GNK20" s="385"/>
      <c r="GNL20" s="385"/>
      <c r="GNM20" s="385"/>
      <c r="GNN20" s="385"/>
      <c r="GNO20" s="385"/>
      <c r="GNP20" s="385"/>
      <c r="GNQ20" s="385"/>
      <c r="GNR20" s="385"/>
      <c r="GNS20" s="385"/>
      <c r="GNT20" s="385"/>
      <c r="GNU20" s="385"/>
      <c r="GNV20" s="385"/>
      <c r="GNW20" s="385"/>
      <c r="GNX20" s="385"/>
      <c r="GNY20" s="385"/>
      <c r="GNZ20" s="385"/>
      <c r="GOA20" s="385"/>
      <c r="GOB20" s="385"/>
      <c r="GOC20" s="385"/>
      <c r="GOD20" s="385"/>
      <c r="GOE20" s="385"/>
      <c r="GOF20" s="385"/>
      <c r="GOG20" s="385"/>
      <c r="GOH20" s="385"/>
      <c r="GOI20" s="385"/>
      <c r="GOJ20" s="385"/>
      <c r="GOK20" s="385"/>
      <c r="GOL20" s="385"/>
      <c r="GOM20" s="385"/>
      <c r="GON20" s="385"/>
      <c r="GOO20" s="385"/>
      <c r="GOP20" s="385"/>
      <c r="GOQ20" s="385"/>
      <c r="GOR20" s="385"/>
      <c r="GOS20" s="385"/>
      <c r="GOT20" s="385"/>
      <c r="GOU20" s="385"/>
      <c r="GOV20" s="385"/>
      <c r="GOW20" s="385"/>
      <c r="GOX20" s="385"/>
      <c r="GOY20" s="385"/>
      <c r="GOZ20" s="385"/>
      <c r="GPA20" s="385"/>
      <c r="GPB20" s="385"/>
      <c r="GPC20" s="385"/>
      <c r="GPD20" s="385"/>
      <c r="GPE20" s="385"/>
      <c r="GPF20" s="385"/>
      <c r="GPG20" s="385"/>
      <c r="GPH20" s="385"/>
      <c r="GPI20" s="385"/>
      <c r="GPJ20" s="385"/>
      <c r="GPK20" s="385"/>
      <c r="GPL20" s="385"/>
      <c r="GPM20" s="385"/>
      <c r="GPN20" s="385"/>
      <c r="GPO20" s="385"/>
      <c r="GPP20" s="385"/>
      <c r="GPQ20" s="385"/>
      <c r="GPR20" s="385"/>
      <c r="GPS20" s="385"/>
      <c r="GPT20" s="385"/>
      <c r="GPU20" s="385"/>
      <c r="GPV20" s="385"/>
      <c r="GPW20" s="385"/>
      <c r="GPX20" s="385"/>
      <c r="GPY20" s="385"/>
      <c r="GPZ20" s="385"/>
      <c r="GQA20" s="385"/>
      <c r="GQB20" s="385"/>
      <c r="GQC20" s="385"/>
      <c r="GQD20" s="385"/>
      <c r="GQE20" s="385"/>
      <c r="GQF20" s="385"/>
      <c r="GQG20" s="385"/>
      <c r="GQH20" s="385"/>
      <c r="GQI20" s="385"/>
      <c r="GQJ20" s="385"/>
      <c r="GQK20" s="385"/>
      <c r="GQL20" s="385"/>
      <c r="GQM20" s="385"/>
      <c r="GQN20" s="385"/>
      <c r="GQO20" s="385"/>
      <c r="GQP20" s="385"/>
      <c r="GQQ20" s="385"/>
      <c r="GQR20" s="385"/>
      <c r="GQS20" s="385"/>
      <c r="GQT20" s="385"/>
      <c r="GQU20" s="385"/>
      <c r="GQV20" s="385"/>
      <c r="GQW20" s="385"/>
      <c r="GQX20" s="385"/>
      <c r="GQY20" s="385"/>
      <c r="GQZ20" s="385"/>
      <c r="GRA20" s="385"/>
      <c r="GRB20" s="385"/>
      <c r="GRC20" s="385"/>
      <c r="GRD20" s="385"/>
      <c r="GRE20" s="385"/>
      <c r="GRF20" s="385"/>
      <c r="GRG20" s="385"/>
      <c r="GRH20" s="385"/>
      <c r="GRI20" s="385"/>
      <c r="GRJ20" s="385"/>
      <c r="GRK20" s="385"/>
      <c r="GRL20" s="385"/>
      <c r="GRM20" s="385"/>
      <c r="GRN20" s="385"/>
      <c r="GRO20" s="385"/>
      <c r="GRP20" s="385"/>
      <c r="GRQ20" s="385"/>
      <c r="GRR20" s="385"/>
      <c r="GRS20" s="385"/>
      <c r="GRT20" s="385"/>
      <c r="GRU20" s="385"/>
      <c r="GRV20" s="385"/>
      <c r="GRW20" s="385"/>
      <c r="GRX20" s="385"/>
      <c r="GRY20" s="385"/>
      <c r="GRZ20" s="385"/>
      <c r="GSA20" s="385"/>
      <c r="GSB20" s="385"/>
      <c r="GSC20" s="385"/>
      <c r="GSD20" s="385"/>
      <c r="GSE20" s="385"/>
      <c r="GSF20" s="385"/>
      <c r="GSG20" s="385"/>
      <c r="GSH20" s="385"/>
      <c r="GSI20" s="385"/>
      <c r="GSJ20" s="385"/>
      <c r="GSK20" s="385"/>
      <c r="GSL20" s="385"/>
      <c r="GSM20" s="385"/>
      <c r="GSN20" s="385"/>
      <c r="GSO20" s="385"/>
      <c r="GSP20" s="385"/>
      <c r="GSQ20" s="385"/>
      <c r="GSR20" s="385"/>
      <c r="GSS20" s="385"/>
      <c r="GST20" s="385"/>
      <c r="GSU20" s="385"/>
      <c r="GSV20" s="385"/>
      <c r="GSW20" s="385"/>
      <c r="GSX20" s="385"/>
      <c r="GSY20" s="385"/>
      <c r="GSZ20" s="385"/>
      <c r="GTA20" s="385"/>
      <c r="GTB20" s="385"/>
      <c r="GTC20" s="385"/>
      <c r="GTD20" s="385"/>
      <c r="GTE20" s="385"/>
      <c r="GTF20" s="385"/>
      <c r="GTG20" s="385"/>
      <c r="GTH20" s="385"/>
      <c r="GTI20" s="385"/>
      <c r="GTJ20" s="385"/>
      <c r="GTK20" s="385"/>
      <c r="GTL20" s="385"/>
      <c r="GTM20" s="385"/>
      <c r="GTN20" s="385"/>
      <c r="GTO20" s="385"/>
      <c r="GTP20" s="385"/>
      <c r="GTQ20" s="385"/>
      <c r="GTR20" s="385"/>
      <c r="GTS20" s="385"/>
      <c r="GTT20" s="385"/>
      <c r="GTU20" s="385"/>
      <c r="GTV20" s="385"/>
      <c r="GTW20" s="385"/>
      <c r="GTX20" s="385"/>
      <c r="GTY20" s="385"/>
      <c r="GTZ20" s="385"/>
      <c r="GUA20" s="385"/>
      <c r="GUB20" s="385"/>
      <c r="GUC20" s="385"/>
      <c r="GUD20" s="385"/>
      <c r="GUE20" s="385"/>
      <c r="GUF20" s="385"/>
      <c r="GUG20" s="385"/>
      <c r="GUH20" s="385"/>
      <c r="GUI20" s="385"/>
      <c r="GUJ20" s="385"/>
      <c r="GUK20" s="385"/>
      <c r="GUL20" s="385"/>
      <c r="GUM20" s="385"/>
      <c r="GUN20" s="385"/>
      <c r="GUO20" s="385"/>
      <c r="GUP20" s="385"/>
      <c r="GUQ20" s="385"/>
      <c r="GUR20" s="385"/>
      <c r="GUS20" s="385"/>
      <c r="GUT20" s="385"/>
      <c r="GUU20" s="385"/>
      <c r="GUV20" s="385"/>
      <c r="GUW20" s="385"/>
      <c r="GUX20" s="385"/>
      <c r="GUY20" s="385"/>
      <c r="GUZ20" s="385"/>
      <c r="GVA20" s="385"/>
      <c r="GVB20" s="385"/>
      <c r="GVC20" s="385"/>
      <c r="GVD20" s="385"/>
      <c r="GVE20" s="385"/>
      <c r="GVF20" s="385"/>
      <c r="GVG20" s="385"/>
      <c r="GVH20" s="385"/>
      <c r="GVI20" s="385"/>
      <c r="GVJ20" s="385"/>
      <c r="GVK20" s="385"/>
      <c r="GVL20" s="385"/>
      <c r="GVM20" s="385"/>
      <c r="GVN20" s="385"/>
      <c r="GVO20" s="385"/>
      <c r="GVP20" s="385"/>
      <c r="GVQ20" s="385"/>
      <c r="GVR20" s="385"/>
      <c r="GVS20" s="385"/>
      <c r="GVT20" s="385"/>
      <c r="GVU20" s="385"/>
      <c r="GVV20" s="385"/>
      <c r="GVW20" s="385"/>
      <c r="GVX20" s="385"/>
      <c r="GVY20" s="385"/>
      <c r="GVZ20" s="385"/>
      <c r="GWA20" s="385"/>
      <c r="GWB20" s="385"/>
      <c r="GWC20" s="385"/>
      <c r="GWD20" s="385"/>
      <c r="GWE20" s="385"/>
      <c r="GWF20" s="385"/>
      <c r="GWG20" s="385"/>
      <c r="GWH20" s="385"/>
      <c r="GWI20" s="385"/>
      <c r="GWJ20" s="385"/>
      <c r="GWK20" s="385"/>
      <c r="GWL20" s="385"/>
      <c r="GWM20" s="385"/>
      <c r="GWN20" s="385"/>
      <c r="GWO20" s="385"/>
      <c r="GWP20" s="385"/>
      <c r="GWQ20" s="385"/>
      <c r="GWR20" s="385"/>
      <c r="GWS20" s="385"/>
      <c r="GWT20" s="385"/>
      <c r="GWU20" s="385"/>
      <c r="GWV20" s="385"/>
      <c r="GWW20" s="385"/>
      <c r="GWX20" s="385"/>
      <c r="GWY20" s="385"/>
      <c r="GWZ20" s="385"/>
      <c r="GXA20" s="385"/>
      <c r="GXB20" s="385"/>
      <c r="GXC20" s="385"/>
      <c r="GXD20" s="385"/>
      <c r="GXE20" s="385"/>
      <c r="GXF20" s="385"/>
      <c r="GXG20" s="385"/>
      <c r="GXH20" s="385"/>
      <c r="GXI20" s="385"/>
      <c r="GXJ20" s="385"/>
      <c r="GXK20" s="385"/>
      <c r="GXL20" s="385"/>
      <c r="GXM20" s="385"/>
      <c r="GXN20" s="385"/>
      <c r="GXO20" s="385"/>
      <c r="GXP20" s="385"/>
      <c r="GXQ20" s="385"/>
      <c r="GXR20" s="385"/>
      <c r="GXS20" s="385"/>
      <c r="GXT20" s="385"/>
      <c r="GXU20" s="385"/>
      <c r="GXV20" s="385"/>
      <c r="GXW20" s="385"/>
      <c r="GXX20" s="385"/>
      <c r="GXY20" s="385"/>
      <c r="GXZ20" s="385"/>
      <c r="GYA20" s="385"/>
      <c r="GYB20" s="385"/>
      <c r="GYC20" s="385"/>
      <c r="GYD20" s="385"/>
      <c r="GYE20" s="385"/>
      <c r="GYF20" s="385"/>
      <c r="GYG20" s="385"/>
      <c r="GYH20" s="385"/>
      <c r="GYI20" s="385"/>
      <c r="GYJ20" s="385"/>
      <c r="GYK20" s="385"/>
      <c r="GYL20" s="385"/>
      <c r="GYM20" s="385"/>
      <c r="GYN20" s="385"/>
      <c r="GYO20" s="385"/>
      <c r="GYP20" s="385"/>
      <c r="GYQ20" s="385"/>
      <c r="GYR20" s="385"/>
      <c r="GYS20" s="385"/>
      <c r="GYT20" s="385"/>
      <c r="GYU20" s="385"/>
      <c r="GYV20" s="385"/>
      <c r="GYW20" s="385"/>
      <c r="GYX20" s="385"/>
      <c r="GYY20" s="385"/>
      <c r="GYZ20" s="385"/>
      <c r="GZA20" s="385"/>
      <c r="GZB20" s="385"/>
      <c r="GZC20" s="385"/>
      <c r="GZD20" s="385"/>
      <c r="GZE20" s="385"/>
      <c r="GZF20" s="385"/>
      <c r="GZG20" s="385"/>
      <c r="GZH20" s="385"/>
      <c r="GZI20" s="385"/>
      <c r="GZJ20" s="385"/>
      <c r="GZK20" s="385"/>
      <c r="GZL20" s="385"/>
      <c r="GZM20" s="385"/>
      <c r="GZN20" s="385"/>
      <c r="GZO20" s="385"/>
      <c r="GZP20" s="385"/>
      <c r="GZQ20" s="385"/>
      <c r="GZR20" s="385"/>
      <c r="GZS20" s="385"/>
      <c r="GZT20" s="385"/>
      <c r="GZU20" s="385"/>
      <c r="GZV20" s="385"/>
      <c r="GZW20" s="385"/>
      <c r="GZX20" s="385"/>
      <c r="GZY20" s="385"/>
      <c r="GZZ20" s="385"/>
      <c r="HAA20" s="385"/>
      <c r="HAB20" s="385"/>
      <c r="HAC20" s="385"/>
      <c r="HAD20" s="385"/>
      <c r="HAE20" s="385"/>
      <c r="HAF20" s="385"/>
      <c r="HAG20" s="385"/>
      <c r="HAH20" s="385"/>
      <c r="HAI20" s="385"/>
      <c r="HAJ20" s="385"/>
      <c r="HAK20" s="385"/>
      <c r="HAL20" s="385"/>
      <c r="HAM20" s="385"/>
      <c r="HAN20" s="385"/>
      <c r="HAO20" s="385"/>
      <c r="HAP20" s="385"/>
      <c r="HAQ20" s="385"/>
      <c r="HAR20" s="385"/>
      <c r="HAS20" s="385"/>
      <c r="HAT20" s="385"/>
      <c r="HAU20" s="385"/>
      <c r="HAV20" s="385"/>
      <c r="HAW20" s="385"/>
      <c r="HAX20" s="385"/>
      <c r="HAY20" s="385"/>
      <c r="HAZ20" s="385"/>
      <c r="HBA20" s="385"/>
      <c r="HBB20" s="385"/>
      <c r="HBC20" s="385"/>
      <c r="HBD20" s="385"/>
      <c r="HBE20" s="385"/>
      <c r="HBF20" s="385"/>
      <c r="HBG20" s="385"/>
      <c r="HBH20" s="385"/>
      <c r="HBI20" s="385"/>
      <c r="HBJ20" s="385"/>
      <c r="HBK20" s="385"/>
      <c r="HBL20" s="385"/>
      <c r="HBM20" s="385"/>
      <c r="HBN20" s="385"/>
      <c r="HBO20" s="385"/>
      <c r="HBP20" s="385"/>
      <c r="HBQ20" s="385"/>
      <c r="HBR20" s="385"/>
      <c r="HBS20" s="385"/>
      <c r="HBT20" s="385"/>
      <c r="HBU20" s="385"/>
      <c r="HBV20" s="385"/>
      <c r="HBW20" s="385"/>
      <c r="HBX20" s="385"/>
      <c r="HBY20" s="385"/>
      <c r="HBZ20" s="385"/>
      <c r="HCA20" s="385"/>
      <c r="HCB20" s="385"/>
      <c r="HCC20" s="385"/>
      <c r="HCD20" s="385"/>
      <c r="HCE20" s="385"/>
      <c r="HCF20" s="385"/>
      <c r="HCG20" s="385"/>
      <c r="HCH20" s="385"/>
      <c r="HCI20" s="385"/>
      <c r="HCJ20" s="385"/>
      <c r="HCK20" s="385"/>
      <c r="HCL20" s="385"/>
      <c r="HCM20" s="385"/>
      <c r="HCN20" s="385"/>
      <c r="HCO20" s="385"/>
      <c r="HCP20" s="385"/>
      <c r="HCQ20" s="385"/>
      <c r="HCR20" s="385"/>
      <c r="HCS20" s="385"/>
      <c r="HCT20" s="385"/>
      <c r="HCU20" s="385"/>
      <c r="HCV20" s="385"/>
      <c r="HCW20" s="385"/>
      <c r="HCX20" s="385"/>
      <c r="HCY20" s="385"/>
      <c r="HCZ20" s="385"/>
      <c r="HDA20" s="385"/>
      <c r="HDB20" s="385"/>
      <c r="HDC20" s="385"/>
      <c r="HDD20" s="385"/>
      <c r="HDE20" s="385"/>
      <c r="HDF20" s="385"/>
      <c r="HDG20" s="385"/>
      <c r="HDH20" s="385"/>
      <c r="HDI20" s="385"/>
      <c r="HDJ20" s="385"/>
      <c r="HDK20" s="385"/>
      <c r="HDL20" s="385"/>
      <c r="HDM20" s="385"/>
      <c r="HDN20" s="385"/>
      <c r="HDO20" s="385"/>
      <c r="HDP20" s="385"/>
      <c r="HDQ20" s="385"/>
      <c r="HDR20" s="385"/>
      <c r="HDS20" s="385"/>
      <c r="HDT20" s="385"/>
      <c r="HDU20" s="385"/>
      <c r="HDV20" s="385"/>
      <c r="HDW20" s="385"/>
      <c r="HDX20" s="385"/>
      <c r="HDY20" s="385"/>
      <c r="HDZ20" s="385"/>
      <c r="HEA20" s="385"/>
      <c r="HEB20" s="385"/>
      <c r="HEC20" s="385"/>
      <c r="HED20" s="385"/>
      <c r="HEE20" s="385"/>
      <c r="HEF20" s="385"/>
      <c r="HEG20" s="385"/>
      <c r="HEH20" s="385"/>
      <c r="HEI20" s="385"/>
      <c r="HEJ20" s="385"/>
      <c r="HEK20" s="385"/>
      <c r="HEL20" s="385"/>
      <c r="HEM20" s="385"/>
      <c r="HEN20" s="385"/>
      <c r="HEO20" s="385"/>
      <c r="HEP20" s="385"/>
      <c r="HEQ20" s="385"/>
      <c r="HER20" s="385"/>
      <c r="HES20" s="385"/>
      <c r="HET20" s="385"/>
      <c r="HEU20" s="385"/>
      <c r="HEV20" s="385"/>
      <c r="HEW20" s="385"/>
      <c r="HEX20" s="385"/>
      <c r="HEY20" s="385"/>
      <c r="HEZ20" s="385"/>
      <c r="HFA20" s="385"/>
      <c r="HFB20" s="385"/>
      <c r="HFC20" s="385"/>
      <c r="HFD20" s="385"/>
      <c r="HFE20" s="385"/>
      <c r="HFF20" s="385"/>
      <c r="HFG20" s="385"/>
      <c r="HFH20" s="385"/>
      <c r="HFI20" s="385"/>
      <c r="HFJ20" s="385"/>
      <c r="HFK20" s="385"/>
      <c r="HFL20" s="385"/>
      <c r="HFM20" s="385"/>
      <c r="HFN20" s="385"/>
      <c r="HFO20" s="385"/>
      <c r="HFP20" s="385"/>
      <c r="HFQ20" s="385"/>
      <c r="HFR20" s="385"/>
      <c r="HFS20" s="385"/>
      <c r="HFT20" s="385"/>
      <c r="HFU20" s="385"/>
      <c r="HFV20" s="385"/>
      <c r="HFW20" s="385"/>
      <c r="HFX20" s="385"/>
      <c r="HFY20" s="385"/>
      <c r="HFZ20" s="385"/>
      <c r="HGA20" s="385"/>
      <c r="HGB20" s="385"/>
      <c r="HGC20" s="385"/>
      <c r="HGD20" s="385"/>
      <c r="HGE20" s="385"/>
      <c r="HGF20" s="385"/>
      <c r="HGG20" s="385"/>
      <c r="HGH20" s="385"/>
      <c r="HGI20" s="385"/>
      <c r="HGJ20" s="385"/>
      <c r="HGK20" s="385"/>
      <c r="HGL20" s="385"/>
      <c r="HGM20" s="385"/>
      <c r="HGN20" s="385"/>
      <c r="HGO20" s="385"/>
      <c r="HGP20" s="385"/>
      <c r="HGQ20" s="385"/>
      <c r="HGR20" s="385"/>
      <c r="HGS20" s="385"/>
      <c r="HGT20" s="385"/>
      <c r="HGU20" s="385"/>
      <c r="HGV20" s="385"/>
      <c r="HGW20" s="385"/>
      <c r="HGX20" s="385"/>
      <c r="HGY20" s="385"/>
      <c r="HGZ20" s="385"/>
      <c r="HHA20" s="385"/>
      <c r="HHB20" s="385"/>
      <c r="HHC20" s="385"/>
      <c r="HHD20" s="385"/>
      <c r="HHE20" s="385"/>
      <c r="HHF20" s="385"/>
      <c r="HHG20" s="385"/>
      <c r="HHH20" s="385"/>
      <c r="HHI20" s="385"/>
      <c r="HHJ20" s="385"/>
      <c r="HHK20" s="385"/>
      <c r="HHL20" s="385"/>
      <c r="HHM20" s="385"/>
      <c r="HHN20" s="385"/>
      <c r="HHO20" s="385"/>
      <c r="HHP20" s="385"/>
      <c r="HHQ20" s="385"/>
      <c r="HHR20" s="385"/>
      <c r="HHS20" s="385"/>
      <c r="HHT20" s="385"/>
      <c r="HHU20" s="385"/>
      <c r="HHV20" s="385"/>
      <c r="HHW20" s="385"/>
      <c r="HHX20" s="385"/>
      <c r="HHY20" s="385"/>
      <c r="HHZ20" s="385"/>
      <c r="HIA20" s="385"/>
      <c r="HIB20" s="385"/>
      <c r="HIC20" s="385"/>
      <c r="HID20" s="385"/>
      <c r="HIE20" s="385"/>
      <c r="HIF20" s="385"/>
      <c r="HIG20" s="385"/>
      <c r="HIH20" s="385"/>
      <c r="HII20" s="385"/>
      <c r="HIJ20" s="385"/>
      <c r="HIK20" s="385"/>
      <c r="HIL20" s="385"/>
      <c r="HIM20" s="385"/>
      <c r="HIN20" s="385"/>
      <c r="HIO20" s="385"/>
      <c r="HIP20" s="385"/>
      <c r="HIQ20" s="385"/>
      <c r="HIR20" s="385"/>
      <c r="HIS20" s="385"/>
      <c r="HIT20" s="385"/>
      <c r="HIU20" s="385"/>
      <c r="HIV20" s="385"/>
      <c r="HIW20" s="385"/>
      <c r="HIX20" s="385"/>
      <c r="HIY20" s="385"/>
      <c r="HIZ20" s="385"/>
      <c r="HJA20" s="385"/>
      <c r="HJB20" s="385"/>
      <c r="HJC20" s="385"/>
      <c r="HJD20" s="385"/>
      <c r="HJE20" s="385"/>
      <c r="HJF20" s="385"/>
      <c r="HJG20" s="385"/>
      <c r="HJH20" s="385"/>
      <c r="HJI20" s="385"/>
      <c r="HJJ20" s="385"/>
      <c r="HJK20" s="385"/>
      <c r="HJL20" s="385"/>
      <c r="HJM20" s="385"/>
      <c r="HJN20" s="385"/>
      <c r="HJO20" s="385"/>
      <c r="HJP20" s="385"/>
      <c r="HJQ20" s="385"/>
      <c r="HJR20" s="385"/>
      <c r="HJS20" s="385"/>
      <c r="HJT20" s="385"/>
      <c r="HJU20" s="385"/>
      <c r="HJV20" s="385"/>
      <c r="HJW20" s="385"/>
      <c r="HJX20" s="385"/>
      <c r="HJY20" s="385"/>
      <c r="HJZ20" s="385"/>
      <c r="HKA20" s="385"/>
      <c r="HKB20" s="385"/>
      <c r="HKC20" s="385"/>
      <c r="HKD20" s="385"/>
      <c r="HKE20" s="385"/>
      <c r="HKF20" s="385"/>
      <c r="HKG20" s="385"/>
      <c r="HKH20" s="385"/>
      <c r="HKI20" s="385"/>
      <c r="HKJ20" s="385"/>
      <c r="HKK20" s="385"/>
      <c r="HKL20" s="385"/>
      <c r="HKM20" s="385"/>
      <c r="HKN20" s="385"/>
      <c r="HKO20" s="385"/>
      <c r="HKP20" s="385"/>
      <c r="HKQ20" s="385"/>
      <c r="HKR20" s="385"/>
      <c r="HKS20" s="385"/>
      <c r="HKT20" s="385"/>
      <c r="HKU20" s="385"/>
      <c r="HKV20" s="385"/>
      <c r="HKW20" s="385"/>
      <c r="HKX20" s="385"/>
      <c r="HKY20" s="385"/>
      <c r="HKZ20" s="385"/>
      <c r="HLA20" s="385"/>
      <c r="HLB20" s="385"/>
      <c r="HLC20" s="385"/>
      <c r="HLD20" s="385"/>
      <c r="HLE20" s="385"/>
      <c r="HLF20" s="385"/>
      <c r="HLG20" s="385"/>
      <c r="HLH20" s="385"/>
      <c r="HLI20" s="385"/>
      <c r="HLJ20" s="385"/>
      <c r="HLK20" s="385"/>
      <c r="HLL20" s="385"/>
      <c r="HLM20" s="385"/>
      <c r="HLN20" s="385"/>
      <c r="HLO20" s="385"/>
      <c r="HLP20" s="385"/>
      <c r="HLQ20" s="385"/>
      <c r="HLR20" s="385"/>
      <c r="HLS20" s="385"/>
      <c r="HLT20" s="385"/>
      <c r="HLU20" s="385"/>
      <c r="HLV20" s="385"/>
      <c r="HLW20" s="385"/>
      <c r="HLX20" s="385"/>
      <c r="HLY20" s="385"/>
      <c r="HLZ20" s="385"/>
      <c r="HMA20" s="385"/>
      <c r="HMB20" s="385"/>
      <c r="HMC20" s="385"/>
      <c r="HMD20" s="385"/>
      <c r="HME20" s="385"/>
      <c r="HMF20" s="385"/>
      <c r="HMG20" s="385"/>
      <c r="HMH20" s="385"/>
      <c r="HMI20" s="385"/>
      <c r="HMJ20" s="385"/>
      <c r="HMK20" s="385"/>
      <c r="HML20" s="385"/>
      <c r="HMM20" s="385"/>
      <c r="HMN20" s="385"/>
      <c r="HMO20" s="385"/>
      <c r="HMP20" s="385"/>
      <c r="HMQ20" s="385"/>
      <c r="HMR20" s="385"/>
      <c r="HMS20" s="385"/>
      <c r="HMT20" s="385"/>
      <c r="HMU20" s="385"/>
      <c r="HMV20" s="385"/>
      <c r="HMW20" s="385"/>
      <c r="HMX20" s="385"/>
      <c r="HMY20" s="385"/>
      <c r="HMZ20" s="385"/>
      <c r="HNA20" s="385"/>
      <c r="HNB20" s="385"/>
      <c r="HNC20" s="385"/>
      <c r="HND20" s="385"/>
      <c r="HNE20" s="385"/>
      <c r="HNF20" s="385"/>
      <c r="HNG20" s="385"/>
      <c r="HNH20" s="385"/>
      <c r="HNI20" s="385"/>
      <c r="HNJ20" s="385"/>
      <c r="HNK20" s="385"/>
      <c r="HNL20" s="385"/>
      <c r="HNM20" s="385"/>
      <c r="HNN20" s="385"/>
      <c r="HNO20" s="385"/>
      <c r="HNP20" s="385"/>
      <c r="HNQ20" s="385"/>
      <c r="HNR20" s="385"/>
      <c r="HNS20" s="385"/>
      <c r="HNT20" s="385"/>
      <c r="HNU20" s="385"/>
      <c r="HNV20" s="385"/>
      <c r="HNW20" s="385"/>
      <c r="HNX20" s="385"/>
      <c r="HNY20" s="385"/>
      <c r="HNZ20" s="385"/>
      <c r="HOA20" s="385"/>
      <c r="HOB20" s="385"/>
      <c r="HOC20" s="385"/>
      <c r="HOD20" s="385"/>
      <c r="HOE20" s="385"/>
      <c r="HOF20" s="385"/>
      <c r="HOG20" s="385"/>
      <c r="HOH20" s="385"/>
      <c r="HOI20" s="385"/>
      <c r="HOJ20" s="385"/>
      <c r="HOK20" s="385"/>
      <c r="HOL20" s="385"/>
      <c r="HOM20" s="385"/>
      <c r="HON20" s="385"/>
      <c r="HOO20" s="385"/>
      <c r="HOP20" s="385"/>
      <c r="HOQ20" s="385"/>
      <c r="HOR20" s="385"/>
      <c r="HOS20" s="385"/>
      <c r="HOT20" s="385"/>
      <c r="HOU20" s="385"/>
      <c r="HOV20" s="385"/>
      <c r="HOW20" s="385"/>
      <c r="HOX20" s="385"/>
      <c r="HOY20" s="385"/>
      <c r="HOZ20" s="385"/>
      <c r="HPA20" s="385"/>
      <c r="HPB20" s="385"/>
      <c r="HPC20" s="385"/>
      <c r="HPD20" s="385"/>
      <c r="HPE20" s="385"/>
      <c r="HPF20" s="385"/>
      <c r="HPG20" s="385"/>
      <c r="HPH20" s="385"/>
      <c r="HPI20" s="385"/>
      <c r="HPJ20" s="385"/>
      <c r="HPK20" s="385"/>
      <c r="HPL20" s="385"/>
      <c r="HPM20" s="385"/>
      <c r="HPN20" s="385"/>
      <c r="HPO20" s="385"/>
      <c r="HPP20" s="385"/>
      <c r="HPQ20" s="385"/>
      <c r="HPR20" s="385"/>
      <c r="HPS20" s="385"/>
      <c r="HPT20" s="385"/>
      <c r="HPU20" s="385"/>
      <c r="HPV20" s="385"/>
      <c r="HPW20" s="385"/>
      <c r="HPX20" s="385"/>
      <c r="HPY20" s="385"/>
      <c r="HPZ20" s="385"/>
      <c r="HQA20" s="385"/>
      <c r="HQB20" s="385"/>
      <c r="HQC20" s="385"/>
      <c r="HQD20" s="385"/>
      <c r="HQE20" s="385"/>
      <c r="HQF20" s="385"/>
      <c r="HQG20" s="385"/>
      <c r="HQH20" s="385"/>
      <c r="HQI20" s="385"/>
      <c r="HQJ20" s="385"/>
      <c r="HQK20" s="385"/>
      <c r="HQL20" s="385"/>
      <c r="HQM20" s="385"/>
      <c r="HQN20" s="385"/>
      <c r="HQO20" s="385"/>
      <c r="HQP20" s="385"/>
      <c r="HQQ20" s="385"/>
      <c r="HQR20" s="385"/>
      <c r="HQS20" s="385"/>
      <c r="HQT20" s="385"/>
      <c r="HQU20" s="385"/>
      <c r="HQV20" s="385"/>
      <c r="HQW20" s="385"/>
      <c r="HQX20" s="385"/>
      <c r="HQY20" s="385"/>
      <c r="HQZ20" s="385"/>
      <c r="HRA20" s="385"/>
      <c r="HRB20" s="385"/>
      <c r="HRC20" s="385"/>
      <c r="HRD20" s="385"/>
      <c r="HRE20" s="385"/>
      <c r="HRF20" s="385"/>
      <c r="HRG20" s="385"/>
      <c r="HRH20" s="385"/>
      <c r="HRI20" s="385"/>
      <c r="HRJ20" s="385"/>
      <c r="HRK20" s="385"/>
      <c r="HRL20" s="385"/>
      <c r="HRM20" s="385"/>
      <c r="HRN20" s="385"/>
      <c r="HRO20" s="385"/>
      <c r="HRP20" s="385"/>
      <c r="HRQ20" s="385"/>
      <c r="HRR20" s="385"/>
      <c r="HRS20" s="385"/>
      <c r="HRT20" s="385"/>
      <c r="HRU20" s="385"/>
      <c r="HRV20" s="385"/>
      <c r="HRW20" s="385"/>
      <c r="HRX20" s="385"/>
      <c r="HRY20" s="385"/>
      <c r="HRZ20" s="385"/>
      <c r="HSA20" s="385"/>
      <c r="HSB20" s="385"/>
      <c r="HSC20" s="385"/>
      <c r="HSD20" s="385"/>
      <c r="HSE20" s="385"/>
      <c r="HSF20" s="385"/>
      <c r="HSG20" s="385"/>
      <c r="HSH20" s="385"/>
      <c r="HSI20" s="385"/>
      <c r="HSJ20" s="385"/>
      <c r="HSK20" s="385"/>
      <c r="HSL20" s="385"/>
      <c r="HSM20" s="385"/>
      <c r="HSN20" s="385"/>
      <c r="HSO20" s="385"/>
      <c r="HSP20" s="385"/>
      <c r="HSQ20" s="385"/>
      <c r="HSR20" s="385"/>
      <c r="HSS20" s="385"/>
      <c r="HST20" s="385"/>
      <c r="HSU20" s="385"/>
      <c r="HSV20" s="385"/>
      <c r="HSW20" s="385"/>
      <c r="HSX20" s="385"/>
      <c r="HSY20" s="385"/>
      <c r="HSZ20" s="385"/>
      <c r="HTA20" s="385"/>
      <c r="HTB20" s="385"/>
      <c r="HTC20" s="385"/>
      <c r="HTD20" s="385"/>
      <c r="HTE20" s="385"/>
      <c r="HTF20" s="385"/>
      <c r="HTG20" s="385"/>
      <c r="HTH20" s="385"/>
      <c r="HTI20" s="385"/>
      <c r="HTJ20" s="385"/>
      <c r="HTK20" s="385"/>
      <c r="HTL20" s="385"/>
      <c r="HTM20" s="385"/>
      <c r="HTN20" s="385"/>
      <c r="HTO20" s="385"/>
      <c r="HTP20" s="385"/>
      <c r="HTQ20" s="385"/>
      <c r="HTR20" s="385"/>
      <c r="HTS20" s="385"/>
      <c r="HTT20" s="385"/>
      <c r="HTU20" s="385"/>
      <c r="HTV20" s="385"/>
      <c r="HTW20" s="385"/>
      <c r="HTX20" s="385"/>
      <c r="HTY20" s="385"/>
      <c r="HTZ20" s="385"/>
      <c r="HUA20" s="385"/>
      <c r="HUB20" s="385"/>
      <c r="HUC20" s="385"/>
      <c r="HUD20" s="385"/>
      <c r="HUE20" s="385"/>
      <c r="HUF20" s="385"/>
      <c r="HUG20" s="385"/>
      <c r="HUH20" s="385"/>
      <c r="HUI20" s="385"/>
      <c r="HUJ20" s="385"/>
      <c r="HUK20" s="385"/>
      <c r="HUL20" s="385"/>
      <c r="HUM20" s="385"/>
      <c r="HUN20" s="385"/>
      <c r="HUO20" s="385"/>
      <c r="HUP20" s="385"/>
      <c r="HUQ20" s="385"/>
      <c r="HUR20" s="385"/>
      <c r="HUS20" s="385"/>
      <c r="HUT20" s="385"/>
      <c r="HUU20" s="385"/>
      <c r="HUV20" s="385"/>
      <c r="HUW20" s="385"/>
      <c r="HUX20" s="385"/>
      <c r="HUY20" s="385"/>
      <c r="HUZ20" s="385"/>
      <c r="HVA20" s="385"/>
      <c r="HVB20" s="385"/>
      <c r="HVC20" s="385"/>
      <c r="HVD20" s="385"/>
      <c r="HVE20" s="385"/>
      <c r="HVF20" s="385"/>
      <c r="HVG20" s="385"/>
      <c r="HVH20" s="385"/>
      <c r="HVI20" s="385"/>
      <c r="HVJ20" s="385"/>
      <c r="HVK20" s="385"/>
      <c r="HVL20" s="385"/>
      <c r="HVM20" s="385"/>
      <c r="HVN20" s="385"/>
      <c r="HVO20" s="385"/>
      <c r="HVP20" s="385"/>
      <c r="HVQ20" s="385"/>
      <c r="HVR20" s="385"/>
      <c r="HVS20" s="385"/>
      <c r="HVT20" s="385"/>
      <c r="HVU20" s="385"/>
      <c r="HVV20" s="385"/>
      <c r="HVW20" s="385"/>
      <c r="HVX20" s="385"/>
      <c r="HVY20" s="385"/>
      <c r="HVZ20" s="385"/>
      <c r="HWA20" s="385"/>
      <c r="HWB20" s="385"/>
      <c r="HWC20" s="385"/>
      <c r="HWD20" s="385"/>
      <c r="HWE20" s="385"/>
      <c r="HWF20" s="385"/>
      <c r="HWG20" s="385"/>
      <c r="HWH20" s="385"/>
      <c r="HWI20" s="385"/>
      <c r="HWJ20" s="385"/>
      <c r="HWK20" s="385"/>
      <c r="HWL20" s="385"/>
      <c r="HWM20" s="385"/>
      <c r="HWN20" s="385"/>
      <c r="HWO20" s="385"/>
      <c r="HWP20" s="385"/>
      <c r="HWQ20" s="385"/>
      <c r="HWR20" s="385"/>
      <c r="HWS20" s="385"/>
      <c r="HWT20" s="385"/>
      <c r="HWU20" s="385"/>
      <c r="HWV20" s="385"/>
      <c r="HWW20" s="385"/>
      <c r="HWX20" s="385"/>
      <c r="HWY20" s="385"/>
      <c r="HWZ20" s="385"/>
      <c r="HXA20" s="385"/>
      <c r="HXB20" s="385"/>
      <c r="HXC20" s="385"/>
      <c r="HXD20" s="385"/>
      <c r="HXE20" s="385"/>
      <c r="HXF20" s="385"/>
      <c r="HXG20" s="385"/>
      <c r="HXH20" s="385"/>
      <c r="HXI20" s="385"/>
      <c r="HXJ20" s="385"/>
      <c r="HXK20" s="385"/>
      <c r="HXL20" s="385"/>
      <c r="HXM20" s="385"/>
      <c r="HXN20" s="385"/>
      <c r="HXO20" s="385"/>
      <c r="HXP20" s="385"/>
      <c r="HXQ20" s="385"/>
      <c r="HXR20" s="385"/>
      <c r="HXS20" s="385"/>
      <c r="HXT20" s="385"/>
      <c r="HXU20" s="385"/>
      <c r="HXV20" s="385"/>
      <c r="HXW20" s="385"/>
      <c r="HXX20" s="385"/>
      <c r="HXY20" s="385"/>
      <c r="HXZ20" s="385"/>
      <c r="HYA20" s="385"/>
      <c r="HYB20" s="385"/>
      <c r="HYC20" s="385"/>
      <c r="HYD20" s="385"/>
      <c r="HYE20" s="385"/>
      <c r="HYF20" s="385"/>
      <c r="HYG20" s="385"/>
      <c r="HYH20" s="385"/>
      <c r="HYI20" s="385"/>
      <c r="HYJ20" s="385"/>
      <c r="HYK20" s="385"/>
      <c r="HYL20" s="385"/>
      <c r="HYM20" s="385"/>
      <c r="HYN20" s="385"/>
      <c r="HYO20" s="385"/>
      <c r="HYP20" s="385"/>
      <c r="HYQ20" s="385"/>
      <c r="HYR20" s="385"/>
      <c r="HYS20" s="385"/>
      <c r="HYT20" s="385"/>
      <c r="HYU20" s="385"/>
      <c r="HYV20" s="385"/>
      <c r="HYW20" s="385"/>
      <c r="HYX20" s="385"/>
      <c r="HYY20" s="385"/>
      <c r="HYZ20" s="385"/>
      <c r="HZA20" s="385"/>
      <c r="HZB20" s="385"/>
      <c r="HZC20" s="385"/>
      <c r="HZD20" s="385"/>
      <c r="HZE20" s="385"/>
      <c r="HZF20" s="385"/>
      <c r="HZG20" s="385"/>
      <c r="HZH20" s="385"/>
      <c r="HZI20" s="385"/>
      <c r="HZJ20" s="385"/>
      <c r="HZK20" s="385"/>
      <c r="HZL20" s="385"/>
      <c r="HZM20" s="385"/>
      <c r="HZN20" s="385"/>
      <c r="HZO20" s="385"/>
      <c r="HZP20" s="385"/>
      <c r="HZQ20" s="385"/>
      <c r="HZR20" s="385"/>
      <c r="HZS20" s="385"/>
      <c r="HZT20" s="385"/>
      <c r="HZU20" s="385"/>
      <c r="HZV20" s="385"/>
      <c r="HZW20" s="385"/>
      <c r="HZX20" s="385"/>
      <c r="HZY20" s="385"/>
      <c r="HZZ20" s="385"/>
      <c r="IAA20" s="385"/>
      <c r="IAB20" s="385"/>
      <c r="IAC20" s="385"/>
      <c r="IAD20" s="385"/>
      <c r="IAE20" s="385"/>
      <c r="IAF20" s="385"/>
      <c r="IAG20" s="385"/>
      <c r="IAH20" s="385"/>
      <c r="IAI20" s="385"/>
      <c r="IAJ20" s="385"/>
      <c r="IAK20" s="385"/>
      <c r="IAL20" s="385"/>
      <c r="IAM20" s="385"/>
      <c r="IAN20" s="385"/>
      <c r="IAO20" s="385"/>
      <c r="IAP20" s="385"/>
      <c r="IAQ20" s="385"/>
      <c r="IAR20" s="385"/>
      <c r="IAS20" s="385"/>
      <c r="IAT20" s="385"/>
      <c r="IAU20" s="385"/>
      <c r="IAV20" s="385"/>
      <c r="IAW20" s="385"/>
      <c r="IAX20" s="385"/>
      <c r="IAY20" s="385"/>
      <c r="IAZ20" s="385"/>
      <c r="IBA20" s="385"/>
      <c r="IBB20" s="385"/>
      <c r="IBC20" s="385"/>
      <c r="IBD20" s="385"/>
      <c r="IBE20" s="385"/>
      <c r="IBF20" s="385"/>
      <c r="IBG20" s="385"/>
      <c r="IBH20" s="385"/>
      <c r="IBI20" s="385"/>
      <c r="IBJ20" s="385"/>
      <c r="IBK20" s="385"/>
      <c r="IBL20" s="385"/>
      <c r="IBM20" s="385"/>
      <c r="IBN20" s="385"/>
      <c r="IBO20" s="385"/>
      <c r="IBP20" s="385"/>
      <c r="IBQ20" s="385"/>
      <c r="IBR20" s="385"/>
      <c r="IBS20" s="385"/>
      <c r="IBT20" s="385"/>
      <c r="IBU20" s="385"/>
      <c r="IBV20" s="385"/>
      <c r="IBW20" s="385"/>
      <c r="IBX20" s="385"/>
      <c r="IBY20" s="385"/>
      <c r="IBZ20" s="385"/>
      <c r="ICA20" s="385"/>
      <c r="ICB20" s="385"/>
      <c r="ICC20" s="385"/>
      <c r="ICD20" s="385"/>
      <c r="ICE20" s="385"/>
      <c r="ICF20" s="385"/>
      <c r="ICG20" s="385"/>
      <c r="ICH20" s="385"/>
      <c r="ICI20" s="385"/>
      <c r="ICJ20" s="385"/>
      <c r="ICK20" s="385"/>
      <c r="ICL20" s="385"/>
      <c r="ICM20" s="385"/>
      <c r="ICN20" s="385"/>
      <c r="ICO20" s="385"/>
      <c r="ICP20" s="385"/>
      <c r="ICQ20" s="385"/>
      <c r="ICR20" s="385"/>
      <c r="ICS20" s="385"/>
      <c r="ICT20" s="385"/>
      <c r="ICU20" s="385"/>
      <c r="ICV20" s="385"/>
      <c r="ICW20" s="385"/>
      <c r="ICX20" s="385"/>
      <c r="ICY20" s="385"/>
      <c r="ICZ20" s="385"/>
      <c r="IDA20" s="385"/>
      <c r="IDB20" s="385"/>
      <c r="IDC20" s="385"/>
      <c r="IDD20" s="385"/>
      <c r="IDE20" s="385"/>
      <c r="IDF20" s="385"/>
      <c r="IDG20" s="385"/>
      <c r="IDH20" s="385"/>
      <c r="IDI20" s="385"/>
      <c r="IDJ20" s="385"/>
      <c r="IDK20" s="385"/>
      <c r="IDL20" s="385"/>
      <c r="IDM20" s="385"/>
      <c r="IDN20" s="385"/>
      <c r="IDO20" s="385"/>
      <c r="IDP20" s="385"/>
      <c r="IDQ20" s="385"/>
      <c r="IDR20" s="385"/>
      <c r="IDS20" s="385"/>
      <c r="IDT20" s="385"/>
      <c r="IDU20" s="385"/>
      <c r="IDV20" s="385"/>
      <c r="IDW20" s="385"/>
      <c r="IDX20" s="385"/>
      <c r="IDY20" s="385"/>
      <c r="IDZ20" s="385"/>
      <c r="IEA20" s="385"/>
      <c r="IEB20" s="385"/>
      <c r="IEC20" s="385"/>
      <c r="IED20" s="385"/>
      <c r="IEE20" s="385"/>
      <c r="IEF20" s="385"/>
      <c r="IEG20" s="385"/>
      <c r="IEH20" s="385"/>
      <c r="IEI20" s="385"/>
      <c r="IEJ20" s="385"/>
      <c r="IEK20" s="385"/>
      <c r="IEL20" s="385"/>
      <c r="IEM20" s="385"/>
      <c r="IEN20" s="385"/>
      <c r="IEO20" s="385"/>
      <c r="IEP20" s="385"/>
      <c r="IEQ20" s="385"/>
      <c r="IER20" s="385"/>
      <c r="IES20" s="385"/>
      <c r="IET20" s="385"/>
      <c r="IEU20" s="385"/>
      <c r="IEV20" s="385"/>
      <c r="IEW20" s="385"/>
      <c r="IEX20" s="385"/>
      <c r="IEY20" s="385"/>
      <c r="IEZ20" s="385"/>
      <c r="IFA20" s="385"/>
      <c r="IFB20" s="385"/>
      <c r="IFC20" s="385"/>
      <c r="IFD20" s="385"/>
      <c r="IFE20" s="385"/>
      <c r="IFF20" s="385"/>
      <c r="IFG20" s="385"/>
      <c r="IFH20" s="385"/>
      <c r="IFI20" s="385"/>
      <c r="IFJ20" s="385"/>
      <c r="IFK20" s="385"/>
      <c r="IFL20" s="385"/>
      <c r="IFM20" s="385"/>
      <c r="IFN20" s="385"/>
      <c r="IFO20" s="385"/>
      <c r="IFP20" s="385"/>
      <c r="IFQ20" s="385"/>
      <c r="IFR20" s="385"/>
      <c r="IFS20" s="385"/>
      <c r="IFT20" s="385"/>
      <c r="IFU20" s="385"/>
      <c r="IFV20" s="385"/>
      <c r="IFW20" s="385"/>
      <c r="IFX20" s="385"/>
      <c r="IFY20" s="385"/>
      <c r="IFZ20" s="385"/>
      <c r="IGA20" s="385"/>
      <c r="IGB20" s="385"/>
      <c r="IGC20" s="385"/>
      <c r="IGD20" s="385"/>
      <c r="IGE20" s="385"/>
      <c r="IGF20" s="385"/>
      <c r="IGG20" s="385"/>
      <c r="IGH20" s="385"/>
      <c r="IGI20" s="385"/>
      <c r="IGJ20" s="385"/>
      <c r="IGK20" s="385"/>
      <c r="IGL20" s="385"/>
      <c r="IGM20" s="385"/>
      <c r="IGN20" s="385"/>
      <c r="IGO20" s="385"/>
      <c r="IGP20" s="385"/>
      <c r="IGQ20" s="385"/>
      <c r="IGR20" s="385"/>
      <c r="IGS20" s="385"/>
      <c r="IGT20" s="385"/>
      <c r="IGU20" s="385"/>
      <c r="IGV20" s="385"/>
      <c r="IGW20" s="385"/>
      <c r="IGX20" s="385"/>
      <c r="IGY20" s="385"/>
      <c r="IGZ20" s="385"/>
      <c r="IHA20" s="385"/>
      <c r="IHB20" s="385"/>
      <c r="IHC20" s="385"/>
      <c r="IHD20" s="385"/>
      <c r="IHE20" s="385"/>
      <c r="IHF20" s="385"/>
      <c r="IHG20" s="385"/>
      <c r="IHH20" s="385"/>
      <c r="IHI20" s="385"/>
      <c r="IHJ20" s="385"/>
      <c r="IHK20" s="385"/>
      <c r="IHL20" s="385"/>
      <c r="IHM20" s="385"/>
      <c r="IHN20" s="385"/>
      <c r="IHO20" s="385"/>
      <c r="IHP20" s="385"/>
      <c r="IHQ20" s="385"/>
      <c r="IHR20" s="385"/>
      <c r="IHS20" s="385"/>
      <c r="IHT20" s="385"/>
      <c r="IHU20" s="385"/>
      <c r="IHV20" s="385"/>
      <c r="IHW20" s="385"/>
      <c r="IHX20" s="385"/>
      <c r="IHY20" s="385"/>
      <c r="IHZ20" s="385"/>
      <c r="IIA20" s="385"/>
      <c r="IIB20" s="385"/>
      <c r="IIC20" s="385"/>
      <c r="IID20" s="385"/>
      <c r="IIE20" s="385"/>
      <c r="IIF20" s="385"/>
      <c r="IIG20" s="385"/>
      <c r="IIH20" s="385"/>
      <c r="III20" s="385"/>
      <c r="IIJ20" s="385"/>
      <c r="IIK20" s="385"/>
      <c r="IIL20" s="385"/>
      <c r="IIM20" s="385"/>
      <c r="IIN20" s="385"/>
      <c r="IIO20" s="385"/>
      <c r="IIP20" s="385"/>
      <c r="IIQ20" s="385"/>
      <c r="IIR20" s="385"/>
      <c r="IIS20" s="385"/>
      <c r="IIT20" s="385"/>
      <c r="IIU20" s="385"/>
      <c r="IIV20" s="385"/>
      <c r="IIW20" s="385"/>
      <c r="IIX20" s="385"/>
      <c r="IIY20" s="385"/>
      <c r="IIZ20" s="385"/>
      <c r="IJA20" s="385"/>
      <c r="IJB20" s="385"/>
      <c r="IJC20" s="385"/>
      <c r="IJD20" s="385"/>
      <c r="IJE20" s="385"/>
      <c r="IJF20" s="385"/>
      <c r="IJG20" s="385"/>
      <c r="IJH20" s="385"/>
      <c r="IJI20" s="385"/>
      <c r="IJJ20" s="385"/>
      <c r="IJK20" s="385"/>
      <c r="IJL20" s="385"/>
      <c r="IJM20" s="385"/>
      <c r="IJN20" s="385"/>
      <c r="IJO20" s="385"/>
      <c r="IJP20" s="385"/>
      <c r="IJQ20" s="385"/>
      <c r="IJR20" s="385"/>
      <c r="IJS20" s="385"/>
      <c r="IJT20" s="385"/>
      <c r="IJU20" s="385"/>
      <c r="IJV20" s="385"/>
      <c r="IJW20" s="385"/>
      <c r="IJX20" s="385"/>
      <c r="IJY20" s="385"/>
      <c r="IJZ20" s="385"/>
      <c r="IKA20" s="385"/>
      <c r="IKB20" s="385"/>
      <c r="IKC20" s="385"/>
      <c r="IKD20" s="385"/>
      <c r="IKE20" s="385"/>
      <c r="IKF20" s="385"/>
      <c r="IKG20" s="385"/>
      <c r="IKH20" s="385"/>
      <c r="IKI20" s="385"/>
      <c r="IKJ20" s="385"/>
      <c r="IKK20" s="385"/>
      <c r="IKL20" s="385"/>
      <c r="IKM20" s="385"/>
      <c r="IKN20" s="385"/>
      <c r="IKO20" s="385"/>
      <c r="IKP20" s="385"/>
      <c r="IKQ20" s="385"/>
      <c r="IKR20" s="385"/>
      <c r="IKS20" s="385"/>
      <c r="IKT20" s="385"/>
      <c r="IKU20" s="385"/>
      <c r="IKV20" s="385"/>
      <c r="IKW20" s="385"/>
      <c r="IKX20" s="385"/>
      <c r="IKY20" s="385"/>
      <c r="IKZ20" s="385"/>
      <c r="ILA20" s="385"/>
      <c r="ILB20" s="385"/>
      <c r="ILC20" s="385"/>
      <c r="ILD20" s="385"/>
      <c r="ILE20" s="385"/>
      <c r="ILF20" s="385"/>
      <c r="ILG20" s="385"/>
      <c r="ILH20" s="385"/>
      <c r="ILI20" s="385"/>
      <c r="ILJ20" s="385"/>
      <c r="ILK20" s="385"/>
      <c r="ILL20" s="385"/>
      <c r="ILM20" s="385"/>
      <c r="ILN20" s="385"/>
      <c r="ILO20" s="385"/>
      <c r="ILP20" s="385"/>
      <c r="ILQ20" s="385"/>
      <c r="ILR20" s="385"/>
      <c r="ILS20" s="385"/>
      <c r="ILT20" s="385"/>
      <c r="ILU20" s="385"/>
      <c r="ILV20" s="385"/>
      <c r="ILW20" s="385"/>
      <c r="ILX20" s="385"/>
      <c r="ILY20" s="385"/>
      <c r="ILZ20" s="385"/>
      <c r="IMA20" s="385"/>
      <c r="IMB20" s="385"/>
      <c r="IMC20" s="385"/>
      <c r="IMD20" s="385"/>
      <c r="IME20" s="385"/>
      <c r="IMF20" s="385"/>
      <c r="IMG20" s="385"/>
      <c r="IMH20" s="385"/>
      <c r="IMI20" s="385"/>
      <c r="IMJ20" s="385"/>
      <c r="IMK20" s="385"/>
      <c r="IML20" s="385"/>
      <c r="IMM20" s="385"/>
      <c r="IMN20" s="385"/>
      <c r="IMO20" s="385"/>
      <c r="IMP20" s="385"/>
      <c r="IMQ20" s="385"/>
      <c r="IMR20" s="385"/>
      <c r="IMS20" s="385"/>
      <c r="IMT20" s="385"/>
      <c r="IMU20" s="385"/>
      <c r="IMV20" s="385"/>
      <c r="IMW20" s="385"/>
      <c r="IMX20" s="385"/>
      <c r="IMY20" s="385"/>
      <c r="IMZ20" s="385"/>
      <c r="INA20" s="385"/>
      <c r="INB20" s="385"/>
      <c r="INC20" s="385"/>
      <c r="IND20" s="385"/>
      <c r="INE20" s="385"/>
      <c r="INF20" s="385"/>
      <c r="ING20" s="385"/>
      <c r="INH20" s="385"/>
      <c r="INI20" s="385"/>
      <c r="INJ20" s="385"/>
      <c r="INK20" s="385"/>
      <c r="INL20" s="385"/>
      <c r="INM20" s="385"/>
      <c r="INN20" s="385"/>
      <c r="INO20" s="385"/>
      <c r="INP20" s="385"/>
      <c r="INQ20" s="385"/>
      <c r="INR20" s="385"/>
      <c r="INS20" s="385"/>
      <c r="INT20" s="385"/>
      <c r="INU20" s="385"/>
      <c r="INV20" s="385"/>
      <c r="INW20" s="385"/>
      <c r="INX20" s="385"/>
      <c r="INY20" s="385"/>
      <c r="INZ20" s="385"/>
      <c r="IOA20" s="385"/>
      <c r="IOB20" s="385"/>
      <c r="IOC20" s="385"/>
      <c r="IOD20" s="385"/>
      <c r="IOE20" s="385"/>
      <c r="IOF20" s="385"/>
      <c r="IOG20" s="385"/>
      <c r="IOH20" s="385"/>
      <c r="IOI20" s="385"/>
      <c r="IOJ20" s="385"/>
      <c r="IOK20" s="385"/>
      <c r="IOL20" s="385"/>
      <c r="IOM20" s="385"/>
      <c r="ION20" s="385"/>
      <c r="IOO20" s="385"/>
      <c r="IOP20" s="385"/>
      <c r="IOQ20" s="385"/>
      <c r="IOR20" s="385"/>
      <c r="IOS20" s="385"/>
      <c r="IOT20" s="385"/>
      <c r="IOU20" s="385"/>
      <c r="IOV20" s="385"/>
      <c r="IOW20" s="385"/>
      <c r="IOX20" s="385"/>
      <c r="IOY20" s="385"/>
      <c r="IOZ20" s="385"/>
      <c r="IPA20" s="385"/>
      <c r="IPB20" s="385"/>
      <c r="IPC20" s="385"/>
      <c r="IPD20" s="385"/>
      <c r="IPE20" s="385"/>
      <c r="IPF20" s="385"/>
      <c r="IPG20" s="385"/>
      <c r="IPH20" s="385"/>
      <c r="IPI20" s="385"/>
      <c r="IPJ20" s="385"/>
      <c r="IPK20" s="385"/>
      <c r="IPL20" s="385"/>
      <c r="IPM20" s="385"/>
      <c r="IPN20" s="385"/>
      <c r="IPO20" s="385"/>
      <c r="IPP20" s="385"/>
      <c r="IPQ20" s="385"/>
      <c r="IPR20" s="385"/>
      <c r="IPS20" s="385"/>
      <c r="IPT20" s="385"/>
      <c r="IPU20" s="385"/>
      <c r="IPV20" s="385"/>
      <c r="IPW20" s="385"/>
      <c r="IPX20" s="385"/>
      <c r="IPY20" s="385"/>
      <c r="IPZ20" s="385"/>
      <c r="IQA20" s="385"/>
      <c r="IQB20" s="385"/>
      <c r="IQC20" s="385"/>
      <c r="IQD20" s="385"/>
      <c r="IQE20" s="385"/>
      <c r="IQF20" s="385"/>
      <c r="IQG20" s="385"/>
      <c r="IQH20" s="385"/>
      <c r="IQI20" s="385"/>
      <c r="IQJ20" s="385"/>
      <c r="IQK20" s="385"/>
      <c r="IQL20" s="385"/>
      <c r="IQM20" s="385"/>
      <c r="IQN20" s="385"/>
      <c r="IQO20" s="385"/>
      <c r="IQP20" s="385"/>
      <c r="IQQ20" s="385"/>
      <c r="IQR20" s="385"/>
      <c r="IQS20" s="385"/>
      <c r="IQT20" s="385"/>
      <c r="IQU20" s="385"/>
      <c r="IQV20" s="385"/>
      <c r="IQW20" s="385"/>
      <c r="IQX20" s="385"/>
      <c r="IQY20" s="385"/>
      <c r="IQZ20" s="385"/>
      <c r="IRA20" s="385"/>
      <c r="IRB20" s="385"/>
      <c r="IRC20" s="385"/>
      <c r="IRD20" s="385"/>
      <c r="IRE20" s="385"/>
      <c r="IRF20" s="385"/>
      <c r="IRG20" s="385"/>
      <c r="IRH20" s="385"/>
      <c r="IRI20" s="385"/>
      <c r="IRJ20" s="385"/>
      <c r="IRK20" s="385"/>
      <c r="IRL20" s="385"/>
      <c r="IRM20" s="385"/>
      <c r="IRN20" s="385"/>
      <c r="IRO20" s="385"/>
      <c r="IRP20" s="385"/>
      <c r="IRQ20" s="385"/>
      <c r="IRR20" s="385"/>
      <c r="IRS20" s="385"/>
      <c r="IRT20" s="385"/>
      <c r="IRU20" s="385"/>
      <c r="IRV20" s="385"/>
      <c r="IRW20" s="385"/>
      <c r="IRX20" s="385"/>
      <c r="IRY20" s="385"/>
      <c r="IRZ20" s="385"/>
      <c r="ISA20" s="385"/>
      <c r="ISB20" s="385"/>
      <c r="ISC20" s="385"/>
      <c r="ISD20" s="385"/>
      <c r="ISE20" s="385"/>
      <c r="ISF20" s="385"/>
      <c r="ISG20" s="385"/>
      <c r="ISH20" s="385"/>
      <c r="ISI20" s="385"/>
      <c r="ISJ20" s="385"/>
      <c r="ISK20" s="385"/>
      <c r="ISL20" s="385"/>
      <c r="ISM20" s="385"/>
      <c r="ISN20" s="385"/>
      <c r="ISO20" s="385"/>
      <c r="ISP20" s="385"/>
      <c r="ISQ20" s="385"/>
      <c r="ISR20" s="385"/>
      <c r="ISS20" s="385"/>
      <c r="IST20" s="385"/>
      <c r="ISU20" s="385"/>
      <c r="ISV20" s="385"/>
      <c r="ISW20" s="385"/>
      <c r="ISX20" s="385"/>
      <c r="ISY20" s="385"/>
      <c r="ISZ20" s="385"/>
      <c r="ITA20" s="385"/>
      <c r="ITB20" s="385"/>
      <c r="ITC20" s="385"/>
      <c r="ITD20" s="385"/>
      <c r="ITE20" s="385"/>
      <c r="ITF20" s="385"/>
      <c r="ITG20" s="385"/>
      <c r="ITH20" s="385"/>
      <c r="ITI20" s="385"/>
      <c r="ITJ20" s="385"/>
      <c r="ITK20" s="385"/>
      <c r="ITL20" s="385"/>
      <c r="ITM20" s="385"/>
      <c r="ITN20" s="385"/>
      <c r="ITO20" s="385"/>
      <c r="ITP20" s="385"/>
      <c r="ITQ20" s="385"/>
      <c r="ITR20" s="385"/>
      <c r="ITS20" s="385"/>
      <c r="ITT20" s="385"/>
      <c r="ITU20" s="385"/>
      <c r="ITV20" s="385"/>
      <c r="ITW20" s="385"/>
      <c r="ITX20" s="385"/>
      <c r="ITY20" s="385"/>
      <c r="ITZ20" s="385"/>
      <c r="IUA20" s="385"/>
      <c r="IUB20" s="385"/>
      <c r="IUC20" s="385"/>
      <c r="IUD20" s="385"/>
      <c r="IUE20" s="385"/>
      <c r="IUF20" s="385"/>
      <c r="IUG20" s="385"/>
      <c r="IUH20" s="385"/>
      <c r="IUI20" s="385"/>
      <c r="IUJ20" s="385"/>
      <c r="IUK20" s="385"/>
      <c r="IUL20" s="385"/>
      <c r="IUM20" s="385"/>
      <c r="IUN20" s="385"/>
      <c r="IUO20" s="385"/>
      <c r="IUP20" s="385"/>
      <c r="IUQ20" s="385"/>
      <c r="IUR20" s="385"/>
      <c r="IUS20" s="385"/>
      <c r="IUT20" s="385"/>
      <c r="IUU20" s="385"/>
      <c r="IUV20" s="385"/>
      <c r="IUW20" s="385"/>
      <c r="IUX20" s="385"/>
      <c r="IUY20" s="385"/>
      <c r="IUZ20" s="385"/>
      <c r="IVA20" s="385"/>
      <c r="IVB20" s="385"/>
      <c r="IVC20" s="385"/>
      <c r="IVD20" s="385"/>
      <c r="IVE20" s="385"/>
      <c r="IVF20" s="385"/>
      <c r="IVG20" s="385"/>
      <c r="IVH20" s="385"/>
      <c r="IVI20" s="385"/>
      <c r="IVJ20" s="385"/>
      <c r="IVK20" s="385"/>
      <c r="IVL20" s="385"/>
      <c r="IVM20" s="385"/>
      <c r="IVN20" s="385"/>
      <c r="IVO20" s="385"/>
      <c r="IVP20" s="385"/>
      <c r="IVQ20" s="385"/>
      <c r="IVR20" s="385"/>
      <c r="IVS20" s="385"/>
      <c r="IVT20" s="385"/>
      <c r="IVU20" s="385"/>
      <c r="IVV20" s="385"/>
      <c r="IVW20" s="385"/>
      <c r="IVX20" s="385"/>
      <c r="IVY20" s="385"/>
      <c r="IVZ20" s="385"/>
      <c r="IWA20" s="385"/>
      <c r="IWB20" s="385"/>
      <c r="IWC20" s="385"/>
      <c r="IWD20" s="385"/>
      <c r="IWE20" s="385"/>
      <c r="IWF20" s="385"/>
      <c r="IWG20" s="385"/>
      <c r="IWH20" s="385"/>
      <c r="IWI20" s="385"/>
      <c r="IWJ20" s="385"/>
      <c r="IWK20" s="385"/>
      <c r="IWL20" s="385"/>
      <c r="IWM20" s="385"/>
      <c r="IWN20" s="385"/>
      <c r="IWO20" s="385"/>
      <c r="IWP20" s="385"/>
      <c r="IWQ20" s="385"/>
      <c r="IWR20" s="385"/>
      <c r="IWS20" s="385"/>
      <c r="IWT20" s="385"/>
      <c r="IWU20" s="385"/>
      <c r="IWV20" s="385"/>
      <c r="IWW20" s="385"/>
      <c r="IWX20" s="385"/>
      <c r="IWY20" s="385"/>
      <c r="IWZ20" s="385"/>
      <c r="IXA20" s="385"/>
      <c r="IXB20" s="385"/>
      <c r="IXC20" s="385"/>
      <c r="IXD20" s="385"/>
      <c r="IXE20" s="385"/>
      <c r="IXF20" s="385"/>
      <c r="IXG20" s="385"/>
      <c r="IXH20" s="385"/>
      <c r="IXI20" s="385"/>
      <c r="IXJ20" s="385"/>
      <c r="IXK20" s="385"/>
      <c r="IXL20" s="385"/>
      <c r="IXM20" s="385"/>
      <c r="IXN20" s="385"/>
      <c r="IXO20" s="385"/>
      <c r="IXP20" s="385"/>
      <c r="IXQ20" s="385"/>
      <c r="IXR20" s="385"/>
      <c r="IXS20" s="385"/>
      <c r="IXT20" s="385"/>
      <c r="IXU20" s="385"/>
      <c r="IXV20" s="385"/>
      <c r="IXW20" s="385"/>
      <c r="IXX20" s="385"/>
      <c r="IXY20" s="385"/>
      <c r="IXZ20" s="385"/>
      <c r="IYA20" s="385"/>
      <c r="IYB20" s="385"/>
      <c r="IYC20" s="385"/>
      <c r="IYD20" s="385"/>
      <c r="IYE20" s="385"/>
      <c r="IYF20" s="385"/>
      <c r="IYG20" s="385"/>
      <c r="IYH20" s="385"/>
      <c r="IYI20" s="385"/>
      <c r="IYJ20" s="385"/>
      <c r="IYK20" s="385"/>
      <c r="IYL20" s="385"/>
      <c r="IYM20" s="385"/>
      <c r="IYN20" s="385"/>
      <c r="IYO20" s="385"/>
      <c r="IYP20" s="385"/>
      <c r="IYQ20" s="385"/>
      <c r="IYR20" s="385"/>
      <c r="IYS20" s="385"/>
      <c r="IYT20" s="385"/>
      <c r="IYU20" s="385"/>
      <c r="IYV20" s="385"/>
      <c r="IYW20" s="385"/>
      <c r="IYX20" s="385"/>
      <c r="IYY20" s="385"/>
      <c r="IYZ20" s="385"/>
      <c r="IZA20" s="385"/>
      <c r="IZB20" s="385"/>
      <c r="IZC20" s="385"/>
      <c r="IZD20" s="385"/>
      <c r="IZE20" s="385"/>
      <c r="IZF20" s="385"/>
      <c r="IZG20" s="385"/>
      <c r="IZH20" s="385"/>
      <c r="IZI20" s="385"/>
      <c r="IZJ20" s="385"/>
      <c r="IZK20" s="385"/>
      <c r="IZL20" s="385"/>
      <c r="IZM20" s="385"/>
      <c r="IZN20" s="385"/>
      <c r="IZO20" s="385"/>
      <c r="IZP20" s="385"/>
      <c r="IZQ20" s="385"/>
      <c r="IZR20" s="385"/>
      <c r="IZS20" s="385"/>
      <c r="IZT20" s="385"/>
      <c r="IZU20" s="385"/>
      <c r="IZV20" s="385"/>
      <c r="IZW20" s="385"/>
      <c r="IZX20" s="385"/>
      <c r="IZY20" s="385"/>
      <c r="IZZ20" s="385"/>
      <c r="JAA20" s="385"/>
      <c r="JAB20" s="385"/>
      <c r="JAC20" s="385"/>
      <c r="JAD20" s="385"/>
      <c r="JAE20" s="385"/>
      <c r="JAF20" s="385"/>
      <c r="JAG20" s="385"/>
      <c r="JAH20" s="385"/>
      <c r="JAI20" s="385"/>
      <c r="JAJ20" s="385"/>
      <c r="JAK20" s="385"/>
      <c r="JAL20" s="385"/>
      <c r="JAM20" s="385"/>
      <c r="JAN20" s="385"/>
      <c r="JAO20" s="385"/>
      <c r="JAP20" s="385"/>
      <c r="JAQ20" s="385"/>
      <c r="JAR20" s="385"/>
      <c r="JAS20" s="385"/>
      <c r="JAT20" s="385"/>
      <c r="JAU20" s="385"/>
      <c r="JAV20" s="385"/>
      <c r="JAW20" s="385"/>
      <c r="JAX20" s="385"/>
      <c r="JAY20" s="385"/>
      <c r="JAZ20" s="385"/>
      <c r="JBA20" s="385"/>
      <c r="JBB20" s="385"/>
      <c r="JBC20" s="385"/>
      <c r="JBD20" s="385"/>
      <c r="JBE20" s="385"/>
      <c r="JBF20" s="385"/>
      <c r="JBG20" s="385"/>
      <c r="JBH20" s="385"/>
      <c r="JBI20" s="385"/>
      <c r="JBJ20" s="385"/>
      <c r="JBK20" s="385"/>
      <c r="JBL20" s="385"/>
      <c r="JBM20" s="385"/>
      <c r="JBN20" s="385"/>
      <c r="JBO20" s="385"/>
      <c r="JBP20" s="385"/>
      <c r="JBQ20" s="385"/>
      <c r="JBR20" s="385"/>
      <c r="JBS20" s="385"/>
      <c r="JBT20" s="385"/>
      <c r="JBU20" s="385"/>
      <c r="JBV20" s="385"/>
      <c r="JBW20" s="385"/>
      <c r="JBX20" s="385"/>
      <c r="JBY20" s="385"/>
      <c r="JBZ20" s="385"/>
      <c r="JCA20" s="385"/>
      <c r="JCB20" s="385"/>
      <c r="JCC20" s="385"/>
      <c r="JCD20" s="385"/>
      <c r="JCE20" s="385"/>
      <c r="JCF20" s="385"/>
      <c r="JCG20" s="385"/>
      <c r="JCH20" s="385"/>
      <c r="JCI20" s="385"/>
      <c r="JCJ20" s="385"/>
      <c r="JCK20" s="385"/>
      <c r="JCL20" s="385"/>
      <c r="JCM20" s="385"/>
      <c r="JCN20" s="385"/>
      <c r="JCO20" s="385"/>
      <c r="JCP20" s="385"/>
      <c r="JCQ20" s="385"/>
      <c r="JCR20" s="385"/>
      <c r="JCS20" s="385"/>
      <c r="JCT20" s="385"/>
      <c r="JCU20" s="385"/>
      <c r="JCV20" s="385"/>
      <c r="JCW20" s="385"/>
      <c r="JCX20" s="385"/>
      <c r="JCY20" s="385"/>
      <c r="JCZ20" s="385"/>
      <c r="JDA20" s="385"/>
      <c r="JDB20" s="385"/>
      <c r="JDC20" s="385"/>
      <c r="JDD20" s="385"/>
      <c r="JDE20" s="385"/>
      <c r="JDF20" s="385"/>
      <c r="JDG20" s="385"/>
      <c r="JDH20" s="385"/>
      <c r="JDI20" s="385"/>
      <c r="JDJ20" s="385"/>
      <c r="JDK20" s="385"/>
      <c r="JDL20" s="385"/>
      <c r="JDM20" s="385"/>
      <c r="JDN20" s="385"/>
      <c r="JDO20" s="385"/>
      <c r="JDP20" s="385"/>
      <c r="JDQ20" s="385"/>
      <c r="JDR20" s="385"/>
      <c r="JDS20" s="385"/>
      <c r="JDT20" s="385"/>
      <c r="JDU20" s="385"/>
      <c r="JDV20" s="385"/>
      <c r="JDW20" s="385"/>
      <c r="JDX20" s="385"/>
      <c r="JDY20" s="385"/>
      <c r="JDZ20" s="385"/>
      <c r="JEA20" s="385"/>
      <c r="JEB20" s="385"/>
      <c r="JEC20" s="385"/>
      <c r="JED20" s="385"/>
      <c r="JEE20" s="385"/>
      <c r="JEF20" s="385"/>
      <c r="JEG20" s="385"/>
      <c r="JEH20" s="385"/>
      <c r="JEI20" s="385"/>
      <c r="JEJ20" s="385"/>
      <c r="JEK20" s="385"/>
      <c r="JEL20" s="385"/>
      <c r="JEM20" s="385"/>
      <c r="JEN20" s="385"/>
      <c r="JEO20" s="385"/>
      <c r="JEP20" s="385"/>
      <c r="JEQ20" s="385"/>
      <c r="JER20" s="385"/>
      <c r="JES20" s="385"/>
      <c r="JET20" s="385"/>
      <c r="JEU20" s="385"/>
      <c r="JEV20" s="385"/>
      <c r="JEW20" s="385"/>
      <c r="JEX20" s="385"/>
      <c r="JEY20" s="385"/>
      <c r="JEZ20" s="385"/>
      <c r="JFA20" s="385"/>
      <c r="JFB20" s="385"/>
      <c r="JFC20" s="385"/>
      <c r="JFD20" s="385"/>
      <c r="JFE20" s="385"/>
      <c r="JFF20" s="385"/>
      <c r="JFG20" s="385"/>
      <c r="JFH20" s="385"/>
      <c r="JFI20" s="385"/>
      <c r="JFJ20" s="385"/>
      <c r="JFK20" s="385"/>
      <c r="JFL20" s="385"/>
      <c r="JFM20" s="385"/>
      <c r="JFN20" s="385"/>
      <c r="JFO20" s="385"/>
      <c r="JFP20" s="385"/>
      <c r="JFQ20" s="385"/>
      <c r="JFR20" s="385"/>
      <c r="JFS20" s="385"/>
      <c r="JFT20" s="385"/>
      <c r="JFU20" s="385"/>
      <c r="JFV20" s="385"/>
      <c r="JFW20" s="385"/>
      <c r="JFX20" s="385"/>
      <c r="JFY20" s="385"/>
      <c r="JFZ20" s="385"/>
      <c r="JGA20" s="385"/>
      <c r="JGB20" s="385"/>
      <c r="JGC20" s="385"/>
      <c r="JGD20" s="385"/>
      <c r="JGE20" s="385"/>
      <c r="JGF20" s="385"/>
      <c r="JGG20" s="385"/>
      <c r="JGH20" s="385"/>
      <c r="JGI20" s="385"/>
      <c r="JGJ20" s="385"/>
      <c r="JGK20" s="385"/>
      <c r="JGL20" s="385"/>
      <c r="JGM20" s="385"/>
      <c r="JGN20" s="385"/>
      <c r="JGO20" s="385"/>
      <c r="JGP20" s="385"/>
      <c r="JGQ20" s="385"/>
      <c r="JGR20" s="385"/>
      <c r="JGS20" s="385"/>
      <c r="JGT20" s="385"/>
      <c r="JGU20" s="385"/>
      <c r="JGV20" s="385"/>
      <c r="JGW20" s="385"/>
      <c r="JGX20" s="385"/>
      <c r="JGY20" s="385"/>
      <c r="JGZ20" s="385"/>
      <c r="JHA20" s="385"/>
      <c r="JHB20" s="385"/>
      <c r="JHC20" s="385"/>
      <c r="JHD20" s="385"/>
      <c r="JHE20" s="385"/>
      <c r="JHF20" s="385"/>
      <c r="JHG20" s="385"/>
      <c r="JHH20" s="385"/>
      <c r="JHI20" s="385"/>
      <c r="JHJ20" s="385"/>
      <c r="JHK20" s="385"/>
      <c r="JHL20" s="385"/>
      <c r="JHM20" s="385"/>
      <c r="JHN20" s="385"/>
      <c r="JHO20" s="385"/>
      <c r="JHP20" s="385"/>
      <c r="JHQ20" s="385"/>
      <c r="JHR20" s="385"/>
      <c r="JHS20" s="385"/>
      <c r="JHT20" s="385"/>
      <c r="JHU20" s="385"/>
      <c r="JHV20" s="385"/>
      <c r="JHW20" s="385"/>
      <c r="JHX20" s="385"/>
      <c r="JHY20" s="385"/>
      <c r="JHZ20" s="385"/>
      <c r="JIA20" s="385"/>
      <c r="JIB20" s="385"/>
      <c r="JIC20" s="385"/>
      <c r="JID20" s="385"/>
      <c r="JIE20" s="385"/>
      <c r="JIF20" s="385"/>
      <c r="JIG20" s="385"/>
      <c r="JIH20" s="385"/>
      <c r="JII20" s="385"/>
      <c r="JIJ20" s="385"/>
      <c r="JIK20" s="385"/>
      <c r="JIL20" s="385"/>
      <c r="JIM20" s="385"/>
      <c r="JIN20" s="385"/>
      <c r="JIO20" s="385"/>
      <c r="JIP20" s="385"/>
      <c r="JIQ20" s="385"/>
      <c r="JIR20" s="385"/>
      <c r="JIS20" s="385"/>
      <c r="JIT20" s="385"/>
      <c r="JIU20" s="385"/>
      <c r="JIV20" s="385"/>
      <c r="JIW20" s="385"/>
      <c r="JIX20" s="385"/>
      <c r="JIY20" s="385"/>
      <c r="JIZ20" s="385"/>
      <c r="JJA20" s="385"/>
      <c r="JJB20" s="385"/>
      <c r="JJC20" s="385"/>
      <c r="JJD20" s="385"/>
      <c r="JJE20" s="385"/>
      <c r="JJF20" s="385"/>
      <c r="JJG20" s="385"/>
      <c r="JJH20" s="385"/>
      <c r="JJI20" s="385"/>
      <c r="JJJ20" s="385"/>
      <c r="JJK20" s="385"/>
      <c r="JJL20" s="385"/>
      <c r="JJM20" s="385"/>
      <c r="JJN20" s="385"/>
      <c r="JJO20" s="385"/>
      <c r="JJP20" s="385"/>
      <c r="JJQ20" s="385"/>
      <c r="JJR20" s="385"/>
      <c r="JJS20" s="385"/>
      <c r="JJT20" s="385"/>
      <c r="JJU20" s="385"/>
      <c r="JJV20" s="385"/>
      <c r="JJW20" s="385"/>
      <c r="JJX20" s="385"/>
      <c r="JJY20" s="385"/>
      <c r="JJZ20" s="385"/>
      <c r="JKA20" s="385"/>
      <c r="JKB20" s="385"/>
      <c r="JKC20" s="385"/>
      <c r="JKD20" s="385"/>
      <c r="JKE20" s="385"/>
      <c r="JKF20" s="385"/>
      <c r="JKG20" s="385"/>
      <c r="JKH20" s="385"/>
      <c r="JKI20" s="385"/>
      <c r="JKJ20" s="385"/>
      <c r="JKK20" s="385"/>
      <c r="JKL20" s="385"/>
      <c r="JKM20" s="385"/>
      <c r="JKN20" s="385"/>
      <c r="JKO20" s="385"/>
      <c r="JKP20" s="385"/>
      <c r="JKQ20" s="385"/>
      <c r="JKR20" s="385"/>
      <c r="JKS20" s="385"/>
      <c r="JKT20" s="385"/>
      <c r="JKU20" s="385"/>
      <c r="JKV20" s="385"/>
      <c r="JKW20" s="385"/>
      <c r="JKX20" s="385"/>
      <c r="JKY20" s="385"/>
      <c r="JKZ20" s="385"/>
      <c r="JLA20" s="385"/>
      <c r="JLB20" s="385"/>
      <c r="JLC20" s="385"/>
      <c r="JLD20" s="385"/>
      <c r="JLE20" s="385"/>
      <c r="JLF20" s="385"/>
      <c r="JLG20" s="385"/>
      <c r="JLH20" s="385"/>
      <c r="JLI20" s="385"/>
      <c r="JLJ20" s="385"/>
      <c r="JLK20" s="385"/>
      <c r="JLL20" s="385"/>
      <c r="JLM20" s="385"/>
      <c r="JLN20" s="385"/>
      <c r="JLO20" s="385"/>
      <c r="JLP20" s="385"/>
      <c r="JLQ20" s="385"/>
      <c r="JLR20" s="385"/>
      <c r="JLS20" s="385"/>
      <c r="JLT20" s="385"/>
      <c r="JLU20" s="385"/>
      <c r="JLV20" s="385"/>
      <c r="JLW20" s="385"/>
      <c r="JLX20" s="385"/>
      <c r="JLY20" s="385"/>
      <c r="JLZ20" s="385"/>
      <c r="JMA20" s="385"/>
      <c r="JMB20" s="385"/>
      <c r="JMC20" s="385"/>
      <c r="JMD20" s="385"/>
      <c r="JME20" s="385"/>
      <c r="JMF20" s="385"/>
      <c r="JMG20" s="385"/>
      <c r="JMH20" s="385"/>
      <c r="JMI20" s="385"/>
      <c r="JMJ20" s="385"/>
      <c r="JMK20" s="385"/>
      <c r="JML20" s="385"/>
      <c r="JMM20" s="385"/>
      <c r="JMN20" s="385"/>
      <c r="JMO20" s="385"/>
      <c r="JMP20" s="385"/>
      <c r="JMQ20" s="385"/>
      <c r="JMR20" s="385"/>
      <c r="JMS20" s="385"/>
      <c r="JMT20" s="385"/>
      <c r="JMU20" s="385"/>
      <c r="JMV20" s="385"/>
      <c r="JMW20" s="385"/>
      <c r="JMX20" s="385"/>
      <c r="JMY20" s="385"/>
      <c r="JMZ20" s="385"/>
      <c r="JNA20" s="385"/>
      <c r="JNB20" s="385"/>
      <c r="JNC20" s="385"/>
      <c r="JND20" s="385"/>
      <c r="JNE20" s="385"/>
      <c r="JNF20" s="385"/>
      <c r="JNG20" s="385"/>
      <c r="JNH20" s="385"/>
      <c r="JNI20" s="385"/>
      <c r="JNJ20" s="385"/>
      <c r="JNK20" s="385"/>
      <c r="JNL20" s="385"/>
      <c r="JNM20" s="385"/>
      <c r="JNN20" s="385"/>
      <c r="JNO20" s="385"/>
      <c r="JNP20" s="385"/>
      <c r="JNQ20" s="385"/>
      <c r="JNR20" s="385"/>
      <c r="JNS20" s="385"/>
      <c r="JNT20" s="385"/>
      <c r="JNU20" s="385"/>
      <c r="JNV20" s="385"/>
      <c r="JNW20" s="385"/>
      <c r="JNX20" s="385"/>
      <c r="JNY20" s="385"/>
      <c r="JNZ20" s="385"/>
      <c r="JOA20" s="385"/>
      <c r="JOB20" s="385"/>
      <c r="JOC20" s="385"/>
      <c r="JOD20" s="385"/>
      <c r="JOE20" s="385"/>
      <c r="JOF20" s="385"/>
      <c r="JOG20" s="385"/>
      <c r="JOH20" s="385"/>
      <c r="JOI20" s="385"/>
      <c r="JOJ20" s="385"/>
      <c r="JOK20" s="385"/>
      <c r="JOL20" s="385"/>
      <c r="JOM20" s="385"/>
      <c r="JON20" s="385"/>
      <c r="JOO20" s="385"/>
      <c r="JOP20" s="385"/>
      <c r="JOQ20" s="385"/>
      <c r="JOR20" s="385"/>
      <c r="JOS20" s="385"/>
      <c r="JOT20" s="385"/>
      <c r="JOU20" s="385"/>
      <c r="JOV20" s="385"/>
      <c r="JOW20" s="385"/>
      <c r="JOX20" s="385"/>
      <c r="JOY20" s="385"/>
      <c r="JOZ20" s="385"/>
      <c r="JPA20" s="385"/>
      <c r="JPB20" s="385"/>
      <c r="JPC20" s="385"/>
      <c r="JPD20" s="385"/>
      <c r="JPE20" s="385"/>
      <c r="JPF20" s="385"/>
      <c r="JPG20" s="385"/>
      <c r="JPH20" s="385"/>
      <c r="JPI20" s="385"/>
      <c r="JPJ20" s="385"/>
      <c r="JPK20" s="385"/>
      <c r="JPL20" s="385"/>
      <c r="JPM20" s="385"/>
      <c r="JPN20" s="385"/>
      <c r="JPO20" s="385"/>
      <c r="JPP20" s="385"/>
      <c r="JPQ20" s="385"/>
      <c r="JPR20" s="385"/>
      <c r="JPS20" s="385"/>
      <c r="JPT20" s="385"/>
      <c r="JPU20" s="385"/>
      <c r="JPV20" s="385"/>
      <c r="JPW20" s="385"/>
      <c r="JPX20" s="385"/>
      <c r="JPY20" s="385"/>
      <c r="JPZ20" s="385"/>
      <c r="JQA20" s="385"/>
      <c r="JQB20" s="385"/>
      <c r="JQC20" s="385"/>
      <c r="JQD20" s="385"/>
      <c r="JQE20" s="385"/>
      <c r="JQF20" s="385"/>
      <c r="JQG20" s="385"/>
      <c r="JQH20" s="385"/>
      <c r="JQI20" s="385"/>
      <c r="JQJ20" s="385"/>
      <c r="JQK20" s="385"/>
      <c r="JQL20" s="385"/>
      <c r="JQM20" s="385"/>
      <c r="JQN20" s="385"/>
      <c r="JQO20" s="385"/>
      <c r="JQP20" s="385"/>
      <c r="JQQ20" s="385"/>
      <c r="JQR20" s="385"/>
      <c r="JQS20" s="385"/>
      <c r="JQT20" s="385"/>
      <c r="JQU20" s="385"/>
      <c r="JQV20" s="385"/>
      <c r="JQW20" s="385"/>
      <c r="JQX20" s="385"/>
      <c r="JQY20" s="385"/>
      <c r="JQZ20" s="385"/>
      <c r="JRA20" s="385"/>
      <c r="JRB20" s="385"/>
      <c r="JRC20" s="385"/>
      <c r="JRD20" s="385"/>
      <c r="JRE20" s="385"/>
      <c r="JRF20" s="385"/>
      <c r="JRG20" s="385"/>
      <c r="JRH20" s="385"/>
      <c r="JRI20" s="385"/>
      <c r="JRJ20" s="385"/>
      <c r="JRK20" s="385"/>
      <c r="JRL20" s="385"/>
      <c r="JRM20" s="385"/>
      <c r="JRN20" s="385"/>
      <c r="JRO20" s="385"/>
      <c r="JRP20" s="385"/>
      <c r="JRQ20" s="385"/>
      <c r="JRR20" s="385"/>
      <c r="JRS20" s="385"/>
      <c r="JRT20" s="385"/>
      <c r="JRU20" s="385"/>
      <c r="JRV20" s="385"/>
      <c r="JRW20" s="385"/>
      <c r="JRX20" s="385"/>
      <c r="JRY20" s="385"/>
      <c r="JRZ20" s="385"/>
      <c r="JSA20" s="385"/>
      <c r="JSB20" s="385"/>
      <c r="JSC20" s="385"/>
      <c r="JSD20" s="385"/>
      <c r="JSE20" s="385"/>
      <c r="JSF20" s="385"/>
      <c r="JSG20" s="385"/>
      <c r="JSH20" s="385"/>
      <c r="JSI20" s="385"/>
      <c r="JSJ20" s="385"/>
      <c r="JSK20" s="385"/>
      <c r="JSL20" s="385"/>
      <c r="JSM20" s="385"/>
      <c r="JSN20" s="385"/>
      <c r="JSO20" s="385"/>
      <c r="JSP20" s="385"/>
      <c r="JSQ20" s="385"/>
      <c r="JSR20" s="385"/>
      <c r="JSS20" s="385"/>
      <c r="JST20" s="385"/>
      <c r="JSU20" s="385"/>
      <c r="JSV20" s="385"/>
      <c r="JSW20" s="385"/>
      <c r="JSX20" s="385"/>
      <c r="JSY20" s="385"/>
      <c r="JSZ20" s="385"/>
      <c r="JTA20" s="385"/>
      <c r="JTB20" s="385"/>
      <c r="JTC20" s="385"/>
      <c r="JTD20" s="385"/>
      <c r="JTE20" s="385"/>
      <c r="JTF20" s="385"/>
      <c r="JTG20" s="385"/>
      <c r="JTH20" s="385"/>
      <c r="JTI20" s="385"/>
      <c r="JTJ20" s="385"/>
      <c r="JTK20" s="385"/>
      <c r="JTL20" s="385"/>
      <c r="JTM20" s="385"/>
      <c r="JTN20" s="385"/>
      <c r="JTO20" s="385"/>
      <c r="JTP20" s="385"/>
      <c r="JTQ20" s="385"/>
      <c r="JTR20" s="385"/>
      <c r="JTS20" s="385"/>
      <c r="JTT20" s="385"/>
      <c r="JTU20" s="385"/>
      <c r="JTV20" s="385"/>
      <c r="JTW20" s="385"/>
      <c r="JTX20" s="385"/>
      <c r="JTY20" s="385"/>
      <c r="JTZ20" s="385"/>
      <c r="JUA20" s="385"/>
      <c r="JUB20" s="385"/>
      <c r="JUC20" s="385"/>
      <c r="JUD20" s="385"/>
      <c r="JUE20" s="385"/>
      <c r="JUF20" s="385"/>
      <c r="JUG20" s="385"/>
      <c r="JUH20" s="385"/>
      <c r="JUI20" s="385"/>
      <c r="JUJ20" s="385"/>
      <c r="JUK20" s="385"/>
      <c r="JUL20" s="385"/>
      <c r="JUM20" s="385"/>
      <c r="JUN20" s="385"/>
      <c r="JUO20" s="385"/>
      <c r="JUP20" s="385"/>
      <c r="JUQ20" s="385"/>
      <c r="JUR20" s="385"/>
      <c r="JUS20" s="385"/>
      <c r="JUT20" s="385"/>
      <c r="JUU20" s="385"/>
      <c r="JUV20" s="385"/>
      <c r="JUW20" s="385"/>
      <c r="JUX20" s="385"/>
      <c r="JUY20" s="385"/>
      <c r="JUZ20" s="385"/>
      <c r="JVA20" s="385"/>
      <c r="JVB20" s="385"/>
      <c r="JVC20" s="385"/>
      <c r="JVD20" s="385"/>
      <c r="JVE20" s="385"/>
      <c r="JVF20" s="385"/>
      <c r="JVG20" s="385"/>
      <c r="JVH20" s="385"/>
      <c r="JVI20" s="385"/>
      <c r="JVJ20" s="385"/>
      <c r="JVK20" s="385"/>
      <c r="JVL20" s="385"/>
      <c r="JVM20" s="385"/>
      <c r="JVN20" s="385"/>
      <c r="JVO20" s="385"/>
      <c r="JVP20" s="385"/>
      <c r="JVQ20" s="385"/>
      <c r="JVR20" s="385"/>
      <c r="JVS20" s="385"/>
      <c r="JVT20" s="385"/>
      <c r="JVU20" s="385"/>
      <c r="JVV20" s="385"/>
      <c r="JVW20" s="385"/>
      <c r="JVX20" s="385"/>
      <c r="JVY20" s="385"/>
      <c r="JVZ20" s="385"/>
      <c r="JWA20" s="385"/>
      <c r="JWB20" s="385"/>
      <c r="JWC20" s="385"/>
      <c r="JWD20" s="385"/>
      <c r="JWE20" s="385"/>
      <c r="JWF20" s="385"/>
      <c r="JWG20" s="385"/>
      <c r="JWH20" s="385"/>
      <c r="JWI20" s="385"/>
      <c r="JWJ20" s="385"/>
      <c r="JWK20" s="385"/>
      <c r="JWL20" s="385"/>
      <c r="JWM20" s="385"/>
      <c r="JWN20" s="385"/>
      <c r="JWO20" s="385"/>
      <c r="JWP20" s="385"/>
      <c r="JWQ20" s="385"/>
      <c r="JWR20" s="385"/>
      <c r="JWS20" s="385"/>
      <c r="JWT20" s="385"/>
      <c r="JWU20" s="385"/>
      <c r="JWV20" s="385"/>
      <c r="JWW20" s="385"/>
      <c r="JWX20" s="385"/>
      <c r="JWY20" s="385"/>
      <c r="JWZ20" s="385"/>
      <c r="JXA20" s="385"/>
      <c r="JXB20" s="385"/>
      <c r="JXC20" s="385"/>
      <c r="JXD20" s="385"/>
      <c r="JXE20" s="385"/>
      <c r="JXF20" s="385"/>
      <c r="JXG20" s="385"/>
      <c r="JXH20" s="385"/>
      <c r="JXI20" s="385"/>
      <c r="JXJ20" s="385"/>
      <c r="JXK20" s="385"/>
      <c r="JXL20" s="385"/>
      <c r="JXM20" s="385"/>
      <c r="JXN20" s="385"/>
      <c r="JXO20" s="385"/>
      <c r="JXP20" s="385"/>
      <c r="JXQ20" s="385"/>
      <c r="JXR20" s="385"/>
      <c r="JXS20" s="385"/>
      <c r="JXT20" s="385"/>
      <c r="JXU20" s="385"/>
      <c r="JXV20" s="385"/>
      <c r="JXW20" s="385"/>
      <c r="JXX20" s="385"/>
      <c r="JXY20" s="385"/>
      <c r="JXZ20" s="385"/>
      <c r="JYA20" s="385"/>
      <c r="JYB20" s="385"/>
      <c r="JYC20" s="385"/>
      <c r="JYD20" s="385"/>
      <c r="JYE20" s="385"/>
      <c r="JYF20" s="385"/>
      <c r="JYG20" s="385"/>
      <c r="JYH20" s="385"/>
      <c r="JYI20" s="385"/>
      <c r="JYJ20" s="385"/>
      <c r="JYK20" s="385"/>
      <c r="JYL20" s="385"/>
      <c r="JYM20" s="385"/>
      <c r="JYN20" s="385"/>
      <c r="JYO20" s="385"/>
      <c r="JYP20" s="385"/>
      <c r="JYQ20" s="385"/>
      <c r="JYR20" s="385"/>
      <c r="JYS20" s="385"/>
      <c r="JYT20" s="385"/>
      <c r="JYU20" s="385"/>
      <c r="JYV20" s="385"/>
      <c r="JYW20" s="385"/>
      <c r="JYX20" s="385"/>
      <c r="JYY20" s="385"/>
      <c r="JYZ20" s="385"/>
      <c r="JZA20" s="385"/>
      <c r="JZB20" s="385"/>
      <c r="JZC20" s="385"/>
      <c r="JZD20" s="385"/>
      <c r="JZE20" s="385"/>
      <c r="JZF20" s="385"/>
      <c r="JZG20" s="385"/>
      <c r="JZH20" s="385"/>
      <c r="JZI20" s="385"/>
      <c r="JZJ20" s="385"/>
      <c r="JZK20" s="385"/>
      <c r="JZL20" s="385"/>
      <c r="JZM20" s="385"/>
      <c r="JZN20" s="385"/>
      <c r="JZO20" s="385"/>
      <c r="JZP20" s="385"/>
      <c r="JZQ20" s="385"/>
      <c r="JZR20" s="385"/>
      <c r="JZS20" s="385"/>
      <c r="JZT20" s="385"/>
      <c r="JZU20" s="385"/>
      <c r="JZV20" s="385"/>
      <c r="JZW20" s="385"/>
      <c r="JZX20" s="385"/>
      <c r="JZY20" s="385"/>
      <c r="JZZ20" s="385"/>
      <c r="KAA20" s="385"/>
      <c r="KAB20" s="385"/>
      <c r="KAC20" s="385"/>
      <c r="KAD20" s="385"/>
      <c r="KAE20" s="385"/>
      <c r="KAF20" s="385"/>
      <c r="KAG20" s="385"/>
      <c r="KAH20" s="385"/>
      <c r="KAI20" s="385"/>
      <c r="KAJ20" s="385"/>
      <c r="KAK20" s="385"/>
      <c r="KAL20" s="385"/>
      <c r="KAM20" s="385"/>
      <c r="KAN20" s="385"/>
      <c r="KAO20" s="385"/>
      <c r="KAP20" s="385"/>
      <c r="KAQ20" s="385"/>
      <c r="KAR20" s="385"/>
      <c r="KAS20" s="385"/>
      <c r="KAT20" s="385"/>
      <c r="KAU20" s="385"/>
      <c r="KAV20" s="385"/>
      <c r="KAW20" s="385"/>
      <c r="KAX20" s="385"/>
      <c r="KAY20" s="385"/>
      <c r="KAZ20" s="385"/>
      <c r="KBA20" s="385"/>
      <c r="KBB20" s="385"/>
      <c r="KBC20" s="385"/>
      <c r="KBD20" s="385"/>
      <c r="KBE20" s="385"/>
      <c r="KBF20" s="385"/>
      <c r="KBG20" s="385"/>
      <c r="KBH20" s="385"/>
      <c r="KBI20" s="385"/>
      <c r="KBJ20" s="385"/>
      <c r="KBK20" s="385"/>
      <c r="KBL20" s="385"/>
      <c r="KBM20" s="385"/>
      <c r="KBN20" s="385"/>
      <c r="KBO20" s="385"/>
      <c r="KBP20" s="385"/>
      <c r="KBQ20" s="385"/>
      <c r="KBR20" s="385"/>
      <c r="KBS20" s="385"/>
      <c r="KBT20" s="385"/>
      <c r="KBU20" s="385"/>
      <c r="KBV20" s="385"/>
      <c r="KBW20" s="385"/>
      <c r="KBX20" s="385"/>
      <c r="KBY20" s="385"/>
      <c r="KBZ20" s="385"/>
      <c r="KCA20" s="385"/>
      <c r="KCB20" s="385"/>
      <c r="KCC20" s="385"/>
      <c r="KCD20" s="385"/>
      <c r="KCE20" s="385"/>
      <c r="KCF20" s="385"/>
      <c r="KCG20" s="385"/>
      <c r="KCH20" s="385"/>
      <c r="KCI20" s="385"/>
      <c r="KCJ20" s="385"/>
      <c r="KCK20" s="385"/>
      <c r="KCL20" s="385"/>
      <c r="KCM20" s="385"/>
      <c r="KCN20" s="385"/>
      <c r="KCO20" s="385"/>
      <c r="KCP20" s="385"/>
      <c r="KCQ20" s="385"/>
      <c r="KCR20" s="385"/>
      <c r="KCS20" s="385"/>
      <c r="KCT20" s="385"/>
      <c r="KCU20" s="385"/>
      <c r="KCV20" s="385"/>
      <c r="KCW20" s="385"/>
      <c r="KCX20" s="385"/>
      <c r="KCY20" s="385"/>
      <c r="KCZ20" s="385"/>
      <c r="KDA20" s="385"/>
      <c r="KDB20" s="385"/>
      <c r="KDC20" s="385"/>
      <c r="KDD20" s="385"/>
      <c r="KDE20" s="385"/>
      <c r="KDF20" s="385"/>
      <c r="KDG20" s="385"/>
      <c r="KDH20" s="385"/>
      <c r="KDI20" s="385"/>
      <c r="KDJ20" s="385"/>
      <c r="KDK20" s="385"/>
      <c r="KDL20" s="385"/>
      <c r="KDM20" s="385"/>
      <c r="KDN20" s="385"/>
      <c r="KDO20" s="385"/>
      <c r="KDP20" s="385"/>
      <c r="KDQ20" s="385"/>
      <c r="KDR20" s="385"/>
      <c r="KDS20" s="385"/>
      <c r="KDT20" s="385"/>
      <c r="KDU20" s="385"/>
      <c r="KDV20" s="385"/>
      <c r="KDW20" s="385"/>
      <c r="KDX20" s="385"/>
      <c r="KDY20" s="385"/>
      <c r="KDZ20" s="385"/>
      <c r="KEA20" s="385"/>
      <c r="KEB20" s="385"/>
      <c r="KEC20" s="385"/>
      <c r="KED20" s="385"/>
      <c r="KEE20" s="385"/>
      <c r="KEF20" s="385"/>
      <c r="KEG20" s="385"/>
      <c r="KEH20" s="385"/>
      <c r="KEI20" s="385"/>
      <c r="KEJ20" s="385"/>
      <c r="KEK20" s="385"/>
      <c r="KEL20" s="385"/>
      <c r="KEM20" s="385"/>
      <c r="KEN20" s="385"/>
      <c r="KEO20" s="385"/>
      <c r="KEP20" s="385"/>
      <c r="KEQ20" s="385"/>
      <c r="KER20" s="385"/>
      <c r="KES20" s="385"/>
      <c r="KET20" s="385"/>
      <c r="KEU20" s="385"/>
      <c r="KEV20" s="385"/>
      <c r="KEW20" s="385"/>
      <c r="KEX20" s="385"/>
      <c r="KEY20" s="385"/>
      <c r="KEZ20" s="385"/>
      <c r="KFA20" s="385"/>
      <c r="KFB20" s="385"/>
      <c r="KFC20" s="385"/>
      <c r="KFD20" s="385"/>
      <c r="KFE20" s="385"/>
      <c r="KFF20" s="385"/>
      <c r="KFG20" s="385"/>
      <c r="KFH20" s="385"/>
      <c r="KFI20" s="385"/>
      <c r="KFJ20" s="385"/>
      <c r="KFK20" s="385"/>
      <c r="KFL20" s="385"/>
      <c r="KFM20" s="385"/>
      <c r="KFN20" s="385"/>
      <c r="KFO20" s="385"/>
      <c r="KFP20" s="385"/>
      <c r="KFQ20" s="385"/>
      <c r="KFR20" s="385"/>
      <c r="KFS20" s="385"/>
      <c r="KFT20" s="385"/>
      <c r="KFU20" s="385"/>
      <c r="KFV20" s="385"/>
      <c r="KFW20" s="385"/>
      <c r="KFX20" s="385"/>
      <c r="KFY20" s="385"/>
      <c r="KFZ20" s="385"/>
      <c r="KGA20" s="385"/>
      <c r="KGB20" s="385"/>
      <c r="KGC20" s="385"/>
      <c r="KGD20" s="385"/>
      <c r="KGE20" s="385"/>
      <c r="KGF20" s="385"/>
      <c r="KGG20" s="385"/>
      <c r="KGH20" s="385"/>
      <c r="KGI20" s="385"/>
      <c r="KGJ20" s="385"/>
      <c r="KGK20" s="385"/>
      <c r="KGL20" s="385"/>
      <c r="KGM20" s="385"/>
      <c r="KGN20" s="385"/>
      <c r="KGO20" s="385"/>
      <c r="KGP20" s="385"/>
      <c r="KGQ20" s="385"/>
      <c r="KGR20" s="385"/>
      <c r="KGS20" s="385"/>
      <c r="KGT20" s="385"/>
      <c r="KGU20" s="385"/>
      <c r="KGV20" s="385"/>
      <c r="KGW20" s="385"/>
      <c r="KGX20" s="385"/>
      <c r="KGY20" s="385"/>
      <c r="KGZ20" s="385"/>
      <c r="KHA20" s="385"/>
      <c r="KHB20" s="385"/>
      <c r="KHC20" s="385"/>
      <c r="KHD20" s="385"/>
      <c r="KHE20" s="385"/>
      <c r="KHF20" s="385"/>
      <c r="KHG20" s="385"/>
      <c r="KHH20" s="385"/>
      <c r="KHI20" s="385"/>
      <c r="KHJ20" s="385"/>
      <c r="KHK20" s="385"/>
      <c r="KHL20" s="385"/>
      <c r="KHM20" s="385"/>
      <c r="KHN20" s="385"/>
      <c r="KHO20" s="385"/>
      <c r="KHP20" s="385"/>
      <c r="KHQ20" s="385"/>
      <c r="KHR20" s="385"/>
      <c r="KHS20" s="385"/>
      <c r="KHT20" s="385"/>
      <c r="KHU20" s="385"/>
      <c r="KHV20" s="385"/>
      <c r="KHW20" s="385"/>
      <c r="KHX20" s="385"/>
      <c r="KHY20" s="385"/>
      <c r="KHZ20" s="385"/>
      <c r="KIA20" s="385"/>
      <c r="KIB20" s="385"/>
      <c r="KIC20" s="385"/>
      <c r="KID20" s="385"/>
      <c r="KIE20" s="385"/>
      <c r="KIF20" s="385"/>
      <c r="KIG20" s="385"/>
      <c r="KIH20" s="385"/>
      <c r="KII20" s="385"/>
      <c r="KIJ20" s="385"/>
      <c r="KIK20" s="385"/>
      <c r="KIL20" s="385"/>
      <c r="KIM20" s="385"/>
      <c r="KIN20" s="385"/>
      <c r="KIO20" s="385"/>
      <c r="KIP20" s="385"/>
      <c r="KIQ20" s="385"/>
      <c r="KIR20" s="385"/>
      <c r="KIS20" s="385"/>
      <c r="KIT20" s="385"/>
      <c r="KIU20" s="385"/>
      <c r="KIV20" s="385"/>
      <c r="KIW20" s="385"/>
      <c r="KIX20" s="385"/>
      <c r="KIY20" s="385"/>
      <c r="KIZ20" s="385"/>
      <c r="KJA20" s="385"/>
      <c r="KJB20" s="385"/>
      <c r="KJC20" s="385"/>
      <c r="KJD20" s="385"/>
      <c r="KJE20" s="385"/>
      <c r="KJF20" s="385"/>
      <c r="KJG20" s="385"/>
      <c r="KJH20" s="385"/>
      <c r="KJI20" s="385"/>
      <c r="KJJ20" s="385"/>
      <c r="KJK20" s="385"/>
      <c r="KJL20" s="385"/>
      <c r="KJM20" s="385"/>
      <c r="KJN20" s="385"/>
      <c r="KJO20" s="385"/>
      <c r="KJP20" s="385"/>
      <c r="KJQ20" s="385"/>
      <c r="KJR20" s="385"/>
      <c r="KJS20" s="385"/>
      <c r="KJT20" s="385"/>
      <c r="KJU20" s="385"/>
      <c r="KJV20" s="385"/>
      <c r="KJW20" s="385"/>
      <c r="KJX20" s="385"/>
      <c r="KJY20" s="385"/>
      <c r="KJZ20" s="385"/>
      <c r="KKA20" s="385"/>
      <c r="KKB20" s="385"/>
      <c r="KKC20" s="385"/>
      <c r="KKD20" s="385"/>
      <c r="KKE20" s="385"/>
      <c r="KKF20" s="385"/>
      <c r="KKG20" s="385"/>
      <c r="KKH20" s="385"/>
      <c r="KKI20" s="385"/>
      <c r="KKJ20" s="385"/>
      <c r="KKK20" s="385"/>
      <c r="KKL20" s="385"/>
      <c r="KKM20" s="385"/>
      <c r="KKN20" s="385"/>
      <c r="KKO20" s="385"/>
      <c r="KKP20" s="385"/>
      <c r="KKQ20" s="385"/>
      <c r="KKR20" s="385"/>
      <c r="KKS20" s="385"/>
      <c r="KKT20" s="385"/>
      <c r="KKU20" s="385"/>
      <c r="KKV20" s="385"/>
      <c r="KKW20" s="385"/>
      <c r="KKX20" s="385"/>
      <c r="KKY20" s="385"/>
      <c r="KKZ20" s="385"/>
      <c r="KLA20" s="385"/>
      <c r="KLB20" s="385"/>
      <c r="KLC20" s="385"/>
      <c r="KLD20" s="385"/>
      <c r="KLE20" s="385"/>
      <c r="KLF20" s="385"/>
      <c r="KLG20" s="385"/>
      <c r="KLH20" s="385"/>
      <c r="KLI20" s="385"/>
      <c r="KLJ20" s="385"/>
      <c r="KLK20" s="385"/>
      <c r="KLL20" s="385"/>
      <c r="KLM20" s="385"/>
      <c r="KLN20" s="385"/>
      <c r="KLO20" s="385"/>
      <c r="KLP20" s="385"/>
      <c r="KLQ20" s="385"/>
      <c r="KLR20" s="385"/>
      <c r="KLS20" s="385"/>
      <c r="KLT20" s="385"/>
      <c r="KLU20" s="385"/>
      <c r="KLV20" s="385"/>
      <c r="KLW20" s="385"/>
      <c r="KLX20" s="385"/>
      <c r="KLY20" s="385"/>
      <c r="KLZ20" s="385"/>
      <c r="KMA20" s="385"/>
      <c r="KMB20" s="385"/>
      <c r="KMC20" s="385"/>
      <c r="KMD20" s="385"/>
      <c r="KME20" s="385"/>
      <c r="KMF20" s="385"/>
      <c r="KMG20" s="385"/>
      <c r="KMH20" s="385"/>
      <c r="KMI20" s="385"/>
      <c r="KMJ20" s="385"/>
      <c r="KMK20" s="385"/>
      <c r="KML20" s="385"/>
      <c r="KMM20" s="385"/>
      <c r="KMN20" s="385"/>
      <c r="KMO20" s="385"/>
      <c r="KMP20" s="385"/>
      <c r="KMQ20" s="385"/>
      <c r="KMR20" s="385"/>
      <c r="KMS20" s="385"/>
      <c r="KMT20" s="385"/>
      <c r="KMU20" s="385"/>
      <c r="KMV20" s="385"/>
      <c r="KMW20" s="385"/>
      <c r="KMX20" s="385"/>
      <c r="KMY20" s="385"/>
      <c r="KMZ20" s="385"/>
      <c r="KNA20" s="385"/>
      <c r="KNB20" s="385"/>
      <c r="KNC20" s="385"/>
      <c r="KND20" s="385"/>
      <c r="KNE20" s="385"/>
      <c r="KNF20" s="385"/>
      <c r="KNG20" s="385"/>
      <c r="KNH20" s="385"/>
      <c r="KNI20" s="385"/>
      <c r="KNJ20" s="385"/>
      <c r="KNK20" s="385"/>
      <c r="KNL20" s="385"/>
      <c r="KNM20" s="385"/>
      <c r="KNN20" s="385"/>
      <c r="KNO20" s="385"/>
      <c r="KNP20" s="385"/>
      <c r="KNQ20" s="385"/>
      <c r="KNR20" s="385"/>
      <c r="KNS20" s="385"/>
      <c r="KNT20" s="385"/>
      <c r="KNU20" s="385"/>
      <c r="KNV20" s="385"/>
      <c r="KNW20" s="385"/>
      <c r="KNX20" s="385"/>
      <c r="KNY20" s="385"/>
      <c r="KNZ20" s="385"/>
      <c r="KOA20" s="385"/>
      <c r="KOB20" s="385"/>
      <c r="KOC20" s="385"/>
      <c r="KOD20" s="385"/>
      <c r="KOE20" s="385"/>
      <c r="KOF20" s="385"/>
      <c r="KOG20" s="385"/>
      <c r="KOH20" s="385"/>
      <c r="KOI20" s="385"/>
      <c r="KOJ20" s="385"/>
      <c r="KOK20" s="385"/>
      <c r="KOL20" s="385"/>
      <c r="KOM20" s="385"/>
      <c r="KON20" s="385"/>
      <c r="KOO20" s="385"/>
      <c r="KOP20" s="385"/>
      <c r="KOQ20" s="385"/>
      <c r="KOR20" s="385"/>
      <c r="KOS20" s="385"/>
      <c r="KOT20" s="385"/>
      <c r="KOU20" s="385"/>
      <c r="KOV20" s="385"/>
      <c r="KOW20" s="385"/>
      <c r="KOX20" s="385"/>
      <c r="KOY20" s="385"/>
      <c r="KOZ20" s="385"/>
      <c r="KPA20" s="385"/>
      <c r="KPB20" s="385"/>
      <c r="KPC20" s="385"/>
      <c r="KPD20" s="385"/>
      <c r="KPE20" s="385"/>
      <c r="KPF20" s="385"/>
      <c r="KPG20" s="385"/>
      <c r="KPH20" s="385"/>
      <c r="KPI20" s="385"/>
      <c r="KPJ20" s="385"/>
      <c r="KPK20" s="385"/>
      <c r="KPL20" s="385"/>
      <c r="KPM20" s="385"/>
      <c r="KPN20" s="385"/>
      <c r="KPO20" s="385"/>
      <c r="KPP20" s="385"/>
      <c r="KPQ20" s="385"/>
      <c r="KPR20" s="385"/>
      <c r="KPS20" s="385"/>
      <c r="KPT20" s="385"/>
      <c r="KPU20" s="385"/>
      <c r="KPV20" s="385"/>
      <c r="KPW20" s="385"/>
      <c r="KPX20" s="385"/>
      <c r="KPY20" s="385"/>
      <c r="KPZ20" s="385"/>
      <c r="KQA20" s="385"/>
      <c r="KQB20" s="385"/>
      <c r="KQC20" s="385"/>
      <c r="KQD20" s="385"/>
      <c r="KQE20" s="385"/>
      <c r="KQF20" s="385"/>
      <c r="KQG20" s="385"/>
      <c r="KQH20" s="385"/>
      <c r="KQI20" s="385"/>
      <c r="KQJ20" s="385"/>
      <c r="KQK20" s="385"/>
      <c r="KQL20" s="385"/>
      <c r="KQM20" s="385"/>
      <c r="KQN20" s="385"/>
      <c r="KQO20" s="385"/>
      <c r="KQP20" s="385"/>
      <c r="KQQ20" s="385"/>
      <c r="KQR20" s="385"/>
      <c r="KQS20" s="385"/>
      <c r="KQT20" s="385"/>
      <c r="KQU20" s="385"/>
      <c r="KQV20" s="385"/>
      <c r="KQW20" s="385"/>
      <c r="KQX20" s="385"/>
      <c r="KQY20" s="385"/>
      <c r="KQZ20" s="385"/>
      <c r="KRA20" s="385"/>
      <c r="KRB20" s="385"/>
      <c r="KRC20" s="385"/>
      <c r="KRD20" s="385"/>
      <c r="KRE20" s="385"/>
      <c r="KRF20" s="385"/>
      <c r="KRG20" s="385"/>
      <c r="KRH20" s="385"/>
      <c r="KRI20" s="385"/>
      <c r="KRJ20" s="385"/>
      <c r="KRK20" s="385"/>
      <c r="KRL20" s="385"/>
      <c r="KRM20" s="385"/>
      <c r="KRN20" s="385"/>
      <c r="KRO20" s="385"/>
      <c r="KRP20" s="385"/>
      <c r="KRQ20" s="385"/>
      <c r="KRR20" s="385"/>
      <c r="KRS20" s="385"/>
      <c r="KRT20" s="385"/>
      <c r="KRU20" s="385"/>
      <c r="KRV20" s="385"/>
      <c r="KRW20" s="385"/>
      <c r="KRX20" s="385"/>
      <c r="KRY20" s="385"/>
      <c r="KRZ20" s="385"/>
      <c r="KSA20" s="385"/>
      <c r="KSB20" s="385"/>
      <c r="KSC20" s="385"/>
      <c r="KSD20" s="385"/>
      <c r="KSE20" s="385"/>
      <c r="KSF20" s="385"/>
      <c r="KSG20" s="385"/>
      <c r="KSH20" s="385"/>
      <c r="KSI20" s="385"/>
      <c r="KSJ20" s="385"/>
      <c r="KSK20" s="385"/>
      <c r="KSL20" s="385"/>
      <c r="KSM20" s="385"/>
      <c r="KSN20" s="385"/>
      <c r="KSO20" s="385"/>
      <c r="KSP20" s="385"/>
      <c r="KSQ20" s="385"/>
      <c r="KSR20" s="385"/>
      <c r="KSS20" s="385"/>
      <c r="KST20" s="385"/>
      <c r="KSU20" s="385"/>
      <c r="KSV20" s="385"/>
      <c r="KSW20" s="385"/>
      <c r="KSX20" s="385"/>
      <c r="KSY20" s="385"/>
      <c r="KSZ20" s="385"/>
      <c r="KTA20" s="385"/>
      <c r="KTB20" s="385"/>
      <c r="KTC20" s="385"/>
      <c r="KTD20" s="385"/>
      <c r="KTE20" s="385"/>
      <c r="KTF20" s="385"/>
      <c r="KTG20" s="385"/>
      <c r="KTH20" s="385"/>
      <c r="KTI20" s="385"/>
      <c r="KTJ20" s="385"/>
      <c r="KTK20" s="385"/>
      <c r="KTL20" s="385"/>
      <c r="KTM20" s="385"/>
      <c r="KTN20" s="385"/>
      <c r="KTO20" s="385"/>
      <c r="KTP20" s="385"/>
      <c r="KTQ20" s="385"/>
      <c r="KTR20" s="385"/>
      <c r="KTS20" s="385"/>
      <c r="KTT20" s="385"/>
      <c r="KTU20" s="385"/>
      <c r="KTV20" s="385"/>
      <c r="KTW20" s="385"/>
      <c r="KTX20" s="385"/>
      <c r="KTY20" s="385"/>
      <c r="KTZ20" s="385"/>
      <c r="KUA20" s="385"/>
      <c r="KUB20" s="385"/>
      <c r="KUC20" s="385"/>
      <c r="KUD20" s="385"/>
      <c r="KUE20" s="385"/>
      <c r="KUF20" s="385"/>
      <c r="KUG20" s="385"/>
      <c r="KUH20" s="385"/>
      <c r="KUI20" s="385"/>
      <c r="KUJ20" s="385"/>
      <c r="KUK20" s="385"/>
      <c r="KUL20" s="385"/>
      <c r="KUM20" s="385"/>
      <c r="KUN20" s="385"/>
      <c r="KUO20" s="385"/>
      <c r="KUP20" s="385"/>
      <c r="KUQ20" s="385"/>
      <c r="KUR20" s="385"/>
      <c r="KUS20" s="385"/>
      <c r="KUT20" s="385"/>
      <c r="KUU20" s="385"/>
      <c r="KUV20" s="385"/>
      <c r="KUW20" s="385"/>
      <c r="KUX20" s="385"/>
      <c r="KUY20" s="385"/>
      <c r="KUZ20" s="385"/>
      <c r="KVA20" s="385"/>
      <c r="KVB20" s="385"/>
      <c r="KVC20" s="385"/>
      <c r="KVD20" s="385"/>
      <c r="KVE20" s="385"/>
      <c r="KVF20" s="385"/>
      <c r="KVG20" s="385"/>
      <c r="KVH20" s="385"/>
      <c r="KVI20" s="385"/>
      <c r="KVJ20" s="385"/>
      <c r="KVK20" s="385"/>
      <c r="KVL20" s="385"/>
      <c r="KVM20" s="385"/>
      <c r="KVN20" s="385"/>
      <c r="KVO20" s="385"/>
      <c r="KVP20" s="385"/>
      <c r="KVQ20" s="385"/>
      <c r="KVR20" s="385"/>
      <c r="KVS20" s="385"/>
      <c r="KVT20" s="385"/>
      <c r="KVU20" s="385"/>
      <c r="KVV20" s="385"/>
      <c r="KVW20" s="385"/>
      <c r="KVX20" s="385"/>
      <c r="KVY20" s="385"/>
      <c r="KVZ20" s="385"/>
      <c r="KWA20" s="385"/>
      <c r="KWB20" s="385"/>
      <c r="KWC20" s="385"/>
      <c r="KWD20" s="385"/>
      <c r="KWE20" s="385"/>
      <c r="KWF20" s="385"/>
      <c r="KWG20" s="385"/>
      <c r="KWH20" s="385"/>
      <c r="KWI20" s="385"/>
      <c r="KWJ20" s="385"/>
      <c r="KWK20" s="385"/>
      <c r="KWL20" s="385"/>
      <c r="KWM20" s="385"/>
      <c r="KWN20" s="385"/>
      <c r="KWO20" s="385"/>
      <c r="KWP20" s="385"/>
      <c r="KWQ20" s="385"/>
      <c r="KWR20" s="385"/>
      <c r="KWS20" s="385"/>
      <c r="KWT20" s="385"/>
      <c r="KWU20" s="385"/>
      <c r="KWV20" s="385"/>
      <c r="KWW20" s="385"/>
      <c r="KWX20" s="385"/>
      <c r="KWY20" s="385"/>
      <c r="KWZ20" s="385"/>
      <c r="KXA20" s="385"/>
      <c r="KXB20" s="385"/>
      <c r="KXC20" s="385"/>
      <c r="KXD20" s="385"/>
      <c r="KXE20" s="385"/>
      <c r="KXF20" s="385"/>
      <c r="KXG20" s="385"/>
      <c r="KXH20" s="385"/>
      <c r="KXI20" s="385"/>
      <c r="KXJ20" s="385"/>
      <c r="KXK20" s="385"/>
      <c r="KXL20" s="385"/>
      <c r="KXM20" s="385"/>
      <c r="KXN20" s="385"/>
      <c r="KXO20" s="385"/>
      <c r="KXP20" s="385"/>
      <c r="KXQ20" s="385"/>
      <c r="KXR20" s="385"/>
      <c r="KXS20" s="385"/>
      <c r="KXT20" s="385"/>
      <c r="KXU20" s="385"/>
      <c r="KXV20" s="385"/>
      <c r="KXW20" s="385"/>
      <c r="KXX20" s="385"/>
      <c r="KXY20" s="385"/>
      <c r="KXZ20" s="385"/>
      <c r="KYA20" s="385"/>
      <c r="KYB20" s="385"/>
      <c r="KYC20" s="385"/>
      <c r="KYD20" s="385"/>
      <c r="KYE20" s="385"/>
      <c r="KYF20" s="385"/>
      <c r="KYG20" s="385"/>
      <c r="KYH20" s="385"/>
      <c r="KYI20" s="385"/>
      <c r="KYJ20" s="385"/>
      <c r="KYK20" s="385"/>
      <c r="KYL20" s="385"/>
      <c r="KYM20" s="385"/>
      <c r="KYN20" s="385"/>
      <c r="KYO20" s="385"/>
      <c r="KYP20" s="385"/>
      <c r="KYQ20" s="385"/>
      <c r="KYR20" s="385"/>
      <c r="KYS20" s="385"/>
      <c r="KYT20" s="385"/>
      <c r="KYU20" s="385"/>
      <c r="KYV20" s="385"/>
      <c r="KYW20" s="385"/>
      <c r="KYX20" s="385"/>
      <c r="KYY20" s="385"/>
      <c r="KYZ20" s="385"/>
      <c r="KZA20" s="385"/>
      <c r="KZB20" s="385"/>
      <c r="KZC20" s="385"/>
      <c r="KZD20" s="385"/>
      <c r="KZE20" s="385"/>
      <c r="KZF20" s="385"/>
      <c r="KZG20" s="385"/>
      <c r="KZH20" s="385"/>
      <c r="KZI20" s="385"/>
      <c r="KZJ20" s="385"/>
      <c r="KZK20" s="385"/>
      <c r="KZL20" s="385"/>
      <c r="KZM20" s="385"/>
      <c r="KZN20" s="385"/>
      <c r="KZO20" s="385"/>
      <c r="KZP20" s="385"/>
      <c r="KZQ20" s="385"/>
      <c r="KZR20" s="385"/>
      <c r="KZS20" s="385"/>
      <c r="KZT20" s="385"/>
      <c r="KZU20" s="385"/>
      <c r="KZV20" s="385"/>
      <c r="KZW20" s="385"/>
      <c r="KZX20" s="385"/>
      <c r="KZY20" s="385"/>
      <c r="KZZ20" s="385"/>
      <c r="LAA20" s="385"/>
      <c r="LAB20" s="385"/>
      <c r="LAC20" s="385"/>
      <c r="LAD20" s="385"/>
      <c r="LAE20" s="385"/>
      <c r="LAF20" s="385"/>
      <c r="LAG20" s="385"/>
      <c r="LAH20" s="385"/>
      <c r="LAI20" s="385"/>
      <c r="LAJ20" s="385"/>
      <c r="LAK20" s="385"/>
      <c r="LAL20" s="385"/>
      <c r="LAM20" s="385"/>
      <c r="LAN20" s="385"/>
      <c r="LAO20" s="385"/>
      <c r="LAP20" s="385"/>
      <c r="LAQ20" s="385"/>
      <c r="LAR20" s="385"/>
      <c r="LAS20" s="385"/>
      <c r="LAT20" s="385"/>
      <c r="LAU20" s="385"/>
      <c r="LAV20" s="385"/>
      <c r="LAW20" s="385"/>
      <c r="LAX20" s="385"/>
      <c r="LAY20" s="385"/>
      <c r="LAZ20" s="385"/>
      <c r="LBA20" s="385"/>
      <c r="LBB20" s="385"/>
      <c r="LBC20" s="385"/>
      <c r="LBD20" s="385"/>
      <c r="LBE20" s="385"/>
      <c r="LBF20" s="385"/>
      <c r="LBG20" s="385"/>
      <c r="LBH20" s="385"/>
      <c r="LBI20" s="385"/>
      <c r="LBJ20" s="385"/>
      <c r="LBK20" s="385"/>
      <c r="LBL20" s="385"/>
      <c r="LBM20" s="385"/>
      <c r="LBN20" s="385"/>
      <c r="LBO20" s="385"/>
      <c r="LBP20" s="385"/>
      <c r="LBQ20" s="385"/>
      <c r="LBR20" s="385"/>
      <c r="LBS20" s="385"/>
      <c r="LBT20" s="385"/>
      <c r="LBU20" s="385"/>
      <c r="LBV20" s="385"/>
      <c r="LBW20" s="385"/>
      <c r="LBX20" s="385"/>
      <c r="LBY20" s="385"/>
      <c r="LBZ20" s="385"/>
      <c r="LCA20" s="385"/>
      <c r="LCB20" s="385"/>
      <c r="LCC20" s="385"/>
      <c r="LCD20" s="385"/>
      <c r="LCE20" s="385"/>
      <c r="LCF20" s="385"/>
      <c r="LCG20" s="385"/>
      <c r="LCH20" s="385"/>
      <c r="LCI20" s="385"/>
      <c r="LCJ20" s="385"/>
      <c r="LCK20" s="385"/>
      <c r="LCL20" s="385"/>
      <c r="LCM20" s="385"/>
      <c r="LCN20" s="385"/>
      <c r="LCO20" s="385"/>
      <c r="LCP20" s="385"/>
      <c r="LCQ20" s="385"/>
      <c r="LCR20" s="385"/>
      <c r="LCS20" s="385"/>
      <c r="LCT20" s="385"/>
      <c r="LCU20" s="385"/>
      <c r="LCV20" s="385"/>
      <c r="LCW20" s="385"/>
      <c r="LCX20" s="385"/>
      <c r="LCY20" s="385"/>
      <c r="LCZ20" s="385"/>
      <c r="LDA20" s="385"/>
      <c r="LDB20" s="385"/>
      <c r="LDC20" s="385"/>
      <c r="LDD20" s="385"/>
      <c r="LDE20" s="385"/>
      <c r="LDF20" s="385"/>
      <c r="LDG20" s="385"/>
      <c r="LDH20" s="385"/>
      <c r="LDI20" s="385"/>
      <c r="LDJ20" s="385"/>
      <c r="LDK20" s="385"/>
      <c r="LDL20" s="385"/>
      <c r="LDM20" s="385"/>
      <c r="LDN20" s="385"/>
      <c r="LDO20" s="385"/>
      <c r="LDP20" s="385"/>
      <c r="LDQ20" s="385"/>
      <c r="LDR20" s="385"/>
      <c r="LDS20" s="385"/>
      <c r="LDT20" s="385"/>
      <c r="LDU20" s="385"/>
      <c r="LDV20" s="385"/>
      <c r="LDW20" s="385"/>
      <c r="LDX20" s="385"/>
      <c r="LDY20" s="385"/>
      <c r="LDZ20" s="385"/>
      <c r="LEA20" s="385"/>
      <c r="LEB20" s="385"/>
      <c r="LEC20" s="385"/>
      <c r="LED20" s="385"/>
      <c r="LEE20" s="385"/>
      <c r="LEF20" s="385"/>
      <c r="LEG20" s="385"/>
      <c r="LEH20" s="385"/>
      <c r="LEI20" s="385"/>
      <c r="LEJ20" s="385"/>
      <c r="LEK20" s="385"/>
      <c r="LEL20" s="385"/>
      <c r="LEM20" s="385"/>
      <c r="LEN20" s="385"/>
      <c r="LEO20" s="385"/>
      <c r="LEP20" s="385"/>
      <c r="LEQ20" s="385"/>
      <c r="LER20" s="385"/>
      <c r="LES20" s="385"/>
      <c r="LET20" s="385"/>
      <c r="LEU20" s="385"/>
      <c r="LEV20" s="385"/>
      <c r="LEW20" s="385"/>
      <c r="LEX20" s="385"/>
      <c r="LEY20" s="385"/>
      <c r="LEZ20" s="385"/>
      <c r="LFA20" s="385"/>
      <c r="LFB20" s="385"/>
      <c r="LFC20" s="385"/>
      <c r="LFD20" s="385"/>
      <c r="LFE20" s="385"/>
      <c r="LFF20" s="385"/>
      <c r="LFG20" s="385"/>
      <c r="LFH20" s="385"/>
      <c r="LFI20" s="385"/>
      <c r="LFJ20" s="385"/>
      <c r="LFK20" s="385"/>
      <c r="LFL20" s="385"/>
      <c r="LFM20" s="385"/>
      <c r="LFN20" s="385"/>
      <c r="LFO20" s="385"/>
      <c r="LFP20" s="385"/>
      <c r="LFQ20" s="385"/>
      <c r="LFR20" s="385"/>
      <c r="LFS20" s="385"/>
      <c r="LFT20" s="385"/>
      <c r="LFU20" s="385"/>
      <c r="LFV20" s="385"/>
      <c r="LFW20" s="385"/>
      <c r="LFX20" s="385"/>
      <c r="LFY20" s="385"/>
      <c r="LFZ20" s="385"/>
      <c r="LGA20" s="385"/>
      <c r="LGB20" s="385"/>
      <c r="LGC20" s="385"/>
      <c r="LGD20" s="385"/>
      <c r="LGE20" s="385"/>
      <c r="LGF20" s="385"/>
      <c r="LGG20" s="385"/>
      <c r="LGH20" s="385"/>
      <c r="LGI20" s="385"/>
      <c r="LGJ20" s="385"/>
      <c r="LGK20" s="385"/>
      <c r="LGL20" s="385"/>
      <c r="LGM20" s="385"/>
      <c r="LGN20" s="385"/>
      <c r="LGO20" s="385"/>
      <c r="LGP20" s="385"/>
      <c r="LGQ20" s="385"/>
      <c r="LGR20" s="385"/>
      <c r="LGS20" s="385"/>
      <c r="LGT20" s="385"/>
      <c r="LGU20" s="385"/>
      <c r="LGV20" s="385"/>
      <c r="LGW20" s="385"/>
      <c r="LGX20" s="385"/>
      <c r="LGY20" s="385"/>
      <c r="LGZ20" s="385"/>
      <c r="LHA20" s="385"/>
      <c r="LHB20" s="385"/>
      <c r="LHC20" s="385"/>
      <c r="LHD20" s="385"/>
      <c r="LHE20" s="385"/>
      <c r="LHF20" s="385"/>
      <c r="LHG20" s="385"/>
      <c r="LHH20" s="385"/>
      <c r="LHI20" s="385"/>
      <c r="LHJ20" s="385"/>
      <c r="LHK20" s="385"/>
      <c r="LHL20" s="385"/>
      <c r="LHM20" s="385"/>
      <c r="LHN20" s="385"/>
      <c r="LHO20" s="385"/>
      <c r="LHP20" s="385"/>
      <c r="LHQ20" s="385"/>
      <c r="LHR20" s="385"/>
      <c r="LHS20" s="385"/>
      <c r="LHT20" s="385"/>
      <c r="LHU20" s="385"/>
      <c r="LHV20" s="385"/>
      <c r="LHW20" s="385"/>
      <c r="LHX20" s="385"/>
      <c r="LHY20" s="385"/>
      <c r="LHZ20" s="385"/>
      <c r="LIA20" s="385"/>
      <c r="LIB20" s="385"/>
      <c r="LIC20" s="385"/>
      <c r="LID20" s="385"/>
      <c r="LIE20" s="385"/>
      <c r="LIF20" s="385"/>
      <c r="LIG20" s="385"/>
      <c r="LIH20" s="385"/>
      <c r="LII20" s="385"/>
      <c r="LIJ20" s="385"/>
      <c r="LIK20" s="385"/>
      <c r="LIL20" s="385"/>
      <c r="LIM20" s="385"/>
      <c r="LIN20" s="385"/>
      <c r="LIO20" s="385"/>
      <c r="LIP20" s="385"/>
      <c r="LIQ20" s="385"/>
      <c r="LIR20" s="385"/>
      <c r="LIS20" s="385"/>
      <c r="LIT20" s="385"/>
      <c r="LIU20" s="385"/>
      <c r="LIV20" s="385"/>
      <c r="LIW20" s="385"/>
      <c r="LIX20" s="385"/>
      <c r="LIY20" s="385"/>
      <c r="LIZ20" s="385"/>
      <c r="LJA20" s="385"/>
      <c r="LJB20" s="385"/>
      <c r="LJC20" s="385"/>
      <c r="LJD20" s="385"/>
      <c r="LJE20" s="385"/>
      <c r="LJF20" s="385"/>
      <c r="LJG20" s="385"/>
      <c r="LJH20" s="385"/>
      <c r="LJI20" s="385"/>
      <c r="LJJ20" s="385"/>
      <c r="LJK20" s="385"/>
      <c r="LJL20" s="385"/>
      <c r="LJM20" s="385"/>
      <c r="LJN20" s="385"/>
      <c r="LJO20" s="385"/>
      <c r="LJP20" s="385"/>
      <c r="LJQ20" s="385"/>
      <c r="LJR20" s="385"/>
      <c r="LJS20" s="385"/>
      <c r="LJT20" s="385"/>
      <c r="LJU20" s="385"/>
      <c r="LJV20" s="385"/>
      <c r="LJW20" s="385"/>
      <c r="LJX20" s="385"/>
      <c r="LJY20" s="385"/>
      <c r="LJZ20" s="385"/>
      <c r="LKA20" s="385"/>
      <c r="LKB20" s="385"/>
      <c r="LKC20" s="385"/>
      <c r="LKD20" s="385"/>
      <c r="LKE20" s="385"/>
      <c r="LKF20" s="385"/>
      <c r="LKG20" s="385"/>
      <c r="LKH20" s="385"/>
      <c r="LKI20" s="385"/>
      <c r="LKJ20" s="385"/>
      <c r="LKK20" s="385"/>
      <c r="LKL20" s="385"/>
      <c r="LKM20" s="385"/>
      <c r="LKN20" s="385"/>
      <c r="LKO20" s="385"/>
      <c r="LKP20" s="385"/>
      <c r="LKQ20" s="385"/>
      <c r="LKR20" s="385"/>
      <c r="LKS20" s="385"/>
      <c r="LKT20" s="385"/>
      <c r="LKU20" s="385"/>
      <c r="LKV20" s="385"/>
      <c r="LKW20" s="385"/>
      <c r="LKX20" s="385"/>
      <c r="LKY20" s="385"/>
      <c r="LKZ20" s="385"/>
      <c r="LLA20" s="385"/>
      <c r="LLB20" s="385"/>
      <c r="LLC20" s="385"/>
      <c r="LLD20" s="385"/>
      <c r="LLE20" s="385"/>
      <c r="LLF20" s="385"/>
      <c r="LLG20" s="385"/>
      <c r="LLH20" s="385"/>
      <c r="LLI20" s="385"/>
      <c r="LLJ20" s="385"/>
      <c r="LLK20" s="385"/>
      <c r="LLL20" s="385"/>
      <c r="LLM20" s="385"/>
      <c r="LLN20" s="385"/>
      <c r="LLO20" s="385"/>
      <c r="LLP20" s="385"/>
      <c r="LLQ20" s="385"/>
      <c r="LLR20" s="385"/>
      <c r="LLS20" s="385"/>
      <c r="LLT20" s="385"/>
      <c r="LLU20" s="385"/>
      <c r="LLV20" s="385"/>
      <c r="LLW20" s="385"/>
      <c r="LLX20" s="385"/>
      <c r="LLY20" s="385"/>
      <c r="LLZ20" s="385"/>
      <c r="LMA20" s="385"/>
      <c r="LMB20" s="385"/>
      <c r="LMC20" s="385"/>
      <c r="LMD20" s="385"/>
      <c r="LME20" s="385"/>
      <c r="LMF20" s="385"/>
      <c r="LMG20" s="385"/>
      <c r="LMH20" s="385"/>
      <c r="LMI20" s="385"/>
      <c r="LMJ20" s="385"/>
      <c r="LMK20" s="385"/>
      <c r="LML20" s="385"/>
      <c r="LMM20" s="385"/>
      <c r="LMN20" s="385"/>
      <c r="LMO20" s="385"/>
      <c r="LMP20" s="385"/>
      <c r="LMQ20" s="385"/>
      <c r="LMR20" s="385"/>
      <c r="LMS20" s="385"/>
      <c r="LMT20" s="385"/>
      <c r="LMU20" s="385"/>
      <c r="LMV20" s="385"/>
      <c r="LMW20" s="385"/>
      <c r="LMX20" s="385"/>
      <c r="LMY20" s="385"/>
      <c r="LMZ20" s="385"/>
      <c r="LNA20" s="385"/>
      <c r="LNB20" s="385"/>
      <c r="LNC20" s="385"/>
      <c r="LND20" s="385"/>
      <c r="LNE20" s="385"/>
      <c r="LNF20" s="385"/>
      <c r="LNG20" s="385"/>
      <c r="LNH20" s="385"/>
      <c r="LNI20" s="385"/>
      <c r="LNJ20" s="385"/>
      <c r="LNK20" s="385"/>
      <c r="LNL20" s="385"/>
      <c r="LNM20" s="385"/>
      <c r="LNN20" s="385"/>
      <c r="LNO20" s="385"/>
      <c r="LNP20" s="385"/>
      <c r="LNQ20" s="385"/>
      <c r="LNR20" s="385"/>
      <c r="LNS20" s="385"/>
      <c r="LNT20" s="385"/>
      <c r="LNU20" s="385"/>
      <c r="LNV20" s="385"/>
      <c r="LNW20" s="385"/>
      <c r="LNX20" s="385"/>
      <c r="LNY20" s="385"/>
      <c r="LNZ20" s="385"/>
      <c r="LOA20" s="385"/>
      <c r="LOB20" s="385"/>
      <c r="LOC20" s="385"/>
      <c r="LOD20" s="385"/>
      <c r="LOE20" s="385"/>
      <c r="LOF20" s="385"/>
      <c r="LOG20" s="385"/>
      <c r="LOH20" s="385"/>
      <c r="LOI20" s="385"/>
      <c r="LOJ20" s="385"/>
      <c r="LOK20" s="385"/>
      <c r="LOL20" s="385"/>
      <c r="LOM20" s="385"/>
      <c r="LON20" s="385"/>
      <c r="LOO20" s="385"/>
      <c r="LOP20" s="385"/>
      <c r="LOQ20" s="385"/>
      <c r="LOR20" s="385"/>
      <c r="LOS20" s="385"/>
      <c r="LOT20" s="385"/>
      <c r="LOU20" s="385"/>
      <c r="LOV20" s="385"/>
      <c r="LOW20" s="385"/>
      <c r="LOX20" s="385"/>
      <c r="LOY20" s="385"/>
      <c r="LOZ20" s="385"/>
      <c r="LPA20" s="385"/>
      <c r="LPB20" s="385"/>
      <c r="LPC20" s="385"/>
      <c r="LPD20" s="385"/>
      <c r="LPE20" s="385"/>
      <c r="LPF20" s="385"/>
      <c r="LPG20" s="385"/>
      <c r="LPH20" s="385"/>
      <c r="LPI20" s="385"/>
      <c r="LPJ20" s="385"/>
      <c r="LPK20" s="385"/>
      <c r="LPL20" s="385"/>
      <c r="LPM20" s="385"/>
      <c r="LPN20" s="385"/>
      <c r="LPO20" s="385"/>
      <c r="LPP20" s="385"/>
      <c r="LPQ20" s="385"/>
      <c r="LPR20" s="385"/>
      <c r="LPS20" s="385"/>
      <c r="LPT20" s="385"/>
      <c r="LPU20" s="385"/>
      <c r="LPV20" s="385"/>
      <c r="LPW20" s="385"/>
      <c r="LPX20" s="385"/>
      <c r="LPY20" s="385"/>
      <c r="LPZ20" s="385"/>
      <c r="LQA20" s="385"/>
      <c r="LQB20" s="385"/>
      <c r="LQC20" s="385"/>
      <c r="LQD20" s="385"/>
      <c r="LQE20" s="385"/>
      <c r="LQF20" s="385"/>
      <c r="LQG20" s="385"/>
      <c r="LQH20" s="385"/>
      <c r="LQI20" s="385"/>
      <c r="LQJ20" s="385"/>
      <c r="LQK20" s="385"/>
      <c r="LQL20" s="385"/>
      <c r="LQM20" s="385"/>
      <c r="LQN20" s="385"/>
      <c r="LQO20" s="385"/>
      <c r="LQP20" s="385"/>
      <c r="LQQ20" s="385"/>
      <c r="LQR20" s="385"/>
      <c r="LQS20" s="385"/>
      <c r="LQT20" s="385"/>
      <c r="LQU20" s="385"/>
      <c r="LQV20" s="385"/>
      <c r="LQW20" s="385"/>
      <c r="LQX20" s="385"/>
      <c r="LQY20" s="385"/>
      <c r="LQZ20" s="385"/>
      <c r="LRA20" s="385"/>
      <c r="LRB20" s="385"/>
      <c r="LRC20" s="385"/>
      <c r="LRD20" s="385"/>
      <c r="LRE20" s="385"/>
      <c r="LRF20" s="385"/>
      <c r="LRG20" s="385"/>
      <c r="LRH20" s="385"/>
      <c r="LRI20" s="385"/>
      <c r="LRJ20" s="385"/>
      <c r="LRK20" s="385"/>
      <c r="LRL20" s="385"/>
      <c r="LRM20" s="385"/>
      <c r="LRN20" s="385"/>
      <c r="LRO20" s="385"/>
      <c r="LRP20" s="385"/>
      <c r="LRQ20" s="385"/>
      <c r="LRR20" s="385"/>
      <c r="LRS20" s="385"/>
      <c r="LRT20" s="385"/>
      <c r="LRU20" s="385"/>
      <c r="LRV20" s="385"/>
      <c r="LRW20" s="385"/>
      <c r="LRX20" s="385"/>
      <c r="LRY20" s="385"/>
      <c r="LRZ20" s="385"/>
      <c r="LSA20" s="385"/>
      <c r="LSB20" s="385"/>
      <c r="LSC20" s="385"/>
      <c r="LSD20" s="385"/>
      <c r="LSE20" s="385"/>
      <c r="LSF20" s="385"/>
      <c r="LSG20" s="385"/>
      <c r="LSH20" s="385"/>
      <c r="LSI20" s="385"/>
      <c r="LSJ20" s="385"/>
      <c r="LSK20" s="385"/>
      <c r="LSL20" s="385"/>
      <c r="LSM20" s="385"/>
      <c r="LSN20" s="385"/>
      <c r="LSO20" s="385"/>
      <c r="LSP20" s="385"/>
      <c r="LSQ20" s="385"/>
      <c r="LSR20" s="385"/>
      <c r="LSS20" s="385"/>
      <c r="LST20" s="385"/>
      <c r="LSU20" s="385"/>
      <c r="LSV20" s="385"/>
      <c r="LSW20" s="385"/>
      <c r="LSX20" s="385"/>
      <c r="LSY20" s="385"/>
      <c r="LSZ20" s="385"/>
      <c r="LTA20" s="385"/>
      <c r="LTB20" s="385"/>
      <c r="LTC20" s="385"/>
      <c r="LTD20" s="385"/>
      <c r="LTE20" s="385"/>
      <c r="LTF20" s="385"/>
      <c r="LTG20" s="385"/>
      <c r="LTH20" s="385"/>
      <c r="LTI20" s="385"/>
      <c r="LTJ20" s="385"/>
      <c r="LTK20" s="385"/>
      <c r="LTL20" s="385"/>
      <c r="LTM20" s="385"/>
      <c r="LTN20" s="385"/>
      <c r="LTO20" s="385"/>
      <c r="LTP20" s="385"/>
      <c r="LTQ20" s="385"/>
      <c r="LTR20" s="385"/>
      <c r="LTS20" s="385"/>
      <c r="LTT20" s="385"/>
      <c r="LTU20" s="385"/>
      <c r="LTV20" s="385"/>
      <c r="LTW20" s="385"/>
      <c r="LTX20" s="385"/>
      <c r="LTY20" s="385"/>
      <c r="LTZ20" s="385"/>
      <c r="LUA20" s="385"/>
      <c r="LUB20" s="385"/>
      <c r="LUC20" s="385"/>
      <c r="LUD20" s="385"/>
      <c r="LUE20" s="385"/>
      <c r="LUF20" s="385"/>
      <c r="LUG20" s="385"/>
      <c r="LUH20" s="385"/>
      <c r="LUI20" s="385"/>
      <c r="LUJ20" s="385"/>
      <c r="LUK20" s="385"/>
      <c r="LUL20" s="385"/>
      <c r="LUM20" s="385"/>
      <c r="LUN20" s="385"/>
      <c r="LUO20" s="385"/>
      <c r="LUP20" s="385"/>
      <c r="LUQ20" s="385"/>
      <c r="LUR20" s="385"/>
      <c r="LUS20" s="385"/>
      <c r="LUT20" s="385"/>
      <c r="LUU20" s="385"/>
      <c r="LUV20" s="385"/>
      <c r="LUW20" s="385"/>
      <c r="LUX20" s="385"/>
      <c r="LUY20" s="385"/>
      <c r="LUZ20" s="385"/>
      <c r="LVA20" s="385"/>
      <c r="LVB20" s="385"/>
      <c r="LVC20" s="385"/>
      <c r="LVD20" s="385"/>
      <c r="LVE20" s="385"/>
      <c r="LVF20" s="385"/>
      <c r="LVG20" s="385"/>
      <c r="LVH20" s="385"/>
      <c r="LVI20" s="385"/>
      <c r="LVJ20" s="385"/>
      <c r="LVK20" s="385"/>
      <c r="LVL20" s="385"/>
      <c r="LVM20" s="385"/>
      <c r="LVN20" s="385"/>
      <c r="LVO20" s="385"/>
      <c r="LVP20" s="385"/>
      <c r="LVQ20" s="385"/>
      <c r="LVR20" s="385"/>
      <c r="LVS20" s="385"/>
      <c r="LVT20" s="385"/>
      <c r="LVU20" s="385"/>
      <c r="LVV20" s="385"/>
      <c r="LVW20" s="385"/>
      <c r="LVX20" s="385"/>
      <c r="LVY20" s="385"/>
      <c r="LVZ20" s="385"/>
      <c r="LWA20" s="385"/>
      <c r="LWB20" s="385"/>
      <c r="LWC20" s="385"/>
      <c r="LWD20" s="385"/>
      <c r="LWE20" s="385"/>
      <c r="LWF20" s="385"/>
      <c r="LWG20" s="385"/>
      <c r="LWH20" s="385"/>
      <c r="LWI20" s="385"/>
      <c r="LWJ20" s="385"/>
      <c r="LWK20" s="385"/>
      <c r="LWL20" s="385"/>
      <c r="LWM20" s="385"/>
      <c r="LWN20" s="385"/>
      <c r="LWO20" s="385"/>
      <c r="LWP20" s="385"/>
      <c r="LWQ20" s="385"/>
      <c r="LWR20" s="385"/>
      <c r="LWS20" s="385"/>
      <c r="LWT20" s="385"/>
      <c r="LWU20" s="385"/>
      <c r="LWV20" s="385"/>
      <c r="LWW20" s="385"/>
      <c r="LWX20" s="385"/>
      <c r="LWY20" s="385"/>
      <c r="LWZ20" s="385"/>
      <c r="LXA20" s="385"/>
      <c r="LXB20" s="385"/>
      <c r="LXC20" s="385"/>
      <c r="LXD20" s="385"/>
      <c r="LXE20" s="385"/>
      <c r="LXF20" s="385"/>
      <c r="LXG20" s="385"/>
      <c r="LXH20" s="385"/>
      <c r="LXI20" s="385"/>
      <c r="LXJ20" s="385"/>
      <c r="LXK20" s="385"/>
      <c r="LXL20" s="385"/>
      <c r="LXM20" s="385"/>
      <c r="LXN20" s="385"/>
      <c r="LXO20" s="385"/>
      <c r="LXP20" s="385"/>
      <c r="LXQ20" s="385"/>
      <c r="LXR20" s="385"/>
      <c r="LXS20" s="385"/>
      <c r="LXT20" s="385"/>
      <c r="LXU20" s="385"/>
      <c r="LXV20" s="385"/>
      <c r="LXW20" s="385"/>
      <c r="LXX20" s="385"/>
      <c r="LXY20" s="385"/>
      <c r="LXZ20" s="385"/>
      <c r="LYA20" s="385"/>
      <c r="LYB20" s="385"/>
      <c r="LYC20" s="385"/>
      <c r="LYD20" s="385"/>
      <c r="LYE20" s="385"/>
      <c r="LYF20" s="385"/>
      <c r="LYG20" s="385"/>
      <c r="LYH20" s="385"/>
      <c r="LYI20" s="385"/>
      <c r="LYJ20" s="385"/>
      <c r="LYK20" s="385"/>
      <c r="LYL20" s="385"/>
      <c r="LYM20" s="385"/>
      <c r="LYN20" s="385"/>
      <c r="LYO20" s="385"/>
      <c r="LYP20" s="385"/>
      <c r="LYQ20" s="385"/>
      <c r="LYR20" s="385"/>
      <c r="LYS20" s="385"/>
      <c r="LYT20" s="385"/>
      <c r="LYU20" s="385"/>
      <c r="LYV20" s="385"/>
      <c r="LYW20" s="385"/>
      <c r="LYX20" s="385"/>
      <c r="LYY20" s="385"/>
      <c r="LYZ20" s="385"/>
      <c r="LZA20" s="385"/>
      <c r="LZB20" s="385"/>
      <c r="LZC20" s="385"/>
      <c r="LZD20" s="385"/>
      <c r="LZE20" s="385"/>
      <c r="LZF20" s="385"/>
      <c r="LZG20" s="385"/>
      <c r="LZH20" s="385"/>
      <c r="LZI20" s="385"/>
      <c r="LZJ20" s="385"/>
      <c r="LZK20" s="385"/>
      <c r="LZL20" s="385"/>
      <c r="LZM20" s="385"/>
      <c r="LZN20" s="385"/>
      <c r="LZO20" s="385"/>
      <c r="LZP20" s="385"/>
      <c r="LZQ20" s="385"/>
      <c r="LZR20" s="385"/>
      <c r="LZS20" s="385"/>
      <c r="LZT20" s="385"/>
      <c r="LZU20" s="385"/>
      <c r="LZV20" s="385"/>
      <c r="LZW20" s="385"/>
      <c r="LZX20" s="385"/>
      <c r="LZY20" s="385"/>
      <c r="LZZ20" s="385"/>
      <c r="MAA20" s="385"/>
      <c r="MAB20" s="385"/>
      <c r="MAC20" s="385"/>
      <c r="MAD20" s="385"/>
      <c r="MAE20" s="385"/>
      <c r="MAF20" s="385"/>
      <c r="MAG20" s="385"/>
      <c r="MAH20" s="385"/>
      <c r="MAI20" s="385"/>
      <c r="MAJ20" s="385"/>
      <c r="MAK20" s="385"/>
      <c r="MAL20" s="385"/>
      <c r="MAM20" s="385"/>
      <c r="MAN20" s="385"/>
      <c r="MAO20" s="385"/>
      <c r="MAP20" s="385"/>
      <c r="MAQ20" s="385"/>
      <c r="MAR20" s="385"/>
      <c r="MAS20" s="385"/>
      <c r="MAT20" s="385"/>
      <c r="MAU20" s="385"/>
      <c r="MAV20" s="385"/>
      <c r="MAW20" s="385"/>
      <c r="MAX20" s="385"/>
      <c r="MAY20" s="385"/>
      <c r="MAZ20" s="385"/>
      <c r="MBA20" s="385"/>
      <c r="MBB20" s="385"/>
      <c r="MBC20" s="385"/>
      <c r="MBD20" s="385"/>
      <c r="MBE20" s="385"/>
      <c r="MBF20" s="385"/>
      <c r="MBG20" s="385"/>
      <c r="MBH20" s="385"/>
      <c r="MBI20" s="385"/>
      <c r="MBJ20" s="385"/>
      <c r="MBK20" s="385"/>
      <c r="MBL20" s="385"/>
      <c r="MBM20" s="385"/>
      <c r="MBN20" s="385"/>
      <c r="MBO20" s="385"/>
      <c r="MBP20" s="385"/>
      <c r="MBQ20" s="385"/>
      <c r="MBR20" s="385"/>
      <c r="MBS20" s="385"/>
      <c r="MBT20" s="385"/>
      <c r="MBU20" s="385"/>
      <c r="MBV20" s="385"/>
      <c r="MBW20" s="385"/>
      <c r="MBX20" s="385"/>
      <c r="MBY20" s="385"/>
      <c r="MBZ20" s="385"/>
      <c r="MCA20" s="385"/>
      <c r="MCB20" s="385"/>
      <c r="MCC20" s="385"/>
      <c r="MCD20" s="385"/>
      <c r="MCE20" s="385"/>
      <c r="MCF20" s="385"/>
      <c r="MCG20" s="385"/>
      <c r="MCH20" s="385"/>
      <c r="MCI20" s="385"/>
      <c r="MCJ20" s="385"/>
      <c r="MCK20" s="385"/>
      <c r="MCL20" s="385"/>
      <c r="MCM20" s="385"/>
      <c r="MCN20" s="385"/>
      <c r="MCO20" s="385"/>
      <c r="MCP20" s="385"/>
      <c r="MCQ20" s="385"/>
      <c r="MCR20" s="385"/>
      <c r="MCS20" s="385"/>
      <c r="MCT20" s="385"/>
      <c r="MCU20" s="385"/>
      <c r="MCV20" s="385"/>
      <c r="MCW20" s="385"/>
      <c r="MCX20" s="385"/>
      <c r="MCY20" s="385"/>
      <c r="MCZ20" s="385"/>
      <c r="MDA20" s="385"/>
      <c r="MDB20" s="385"/>
      <c r="MDC20" s="385"/>
      <c r="MDD20" s="385"/>
      <c r="MDE20" s="385"/>
      <c r="MDF20" s="385"/>
      <c r="MDG20" s="385"/>
      <c r="MDH20" s="385"/>
      <c r="MDI20" s="385"/>
      <c r="MDJ20" s="385"/>
      <c r="MDK20" s="385"/>
      <c r="MDL20" s="385"/>
      <c r="MDM20" s="385"/>
      <c r="MDN20" s="385"/>
      <c r="MDO20" s="385"/>
      <c r="MDP20" s="385"/>
      <c r="MDQ20" s="385"/>
      <c r="MDR20" s="385"/>
      <c r="MDS20" s="385"/>
      <c r="MDT20" s="385"/>
      <c r="MDU20" s="385"/>
      <c r="MDV20" s="385"/>
      <c r="MDW20" s="385"/>
      <c r="MDX20" s="385"/>
      <c r="MDY20" s="385"/>
      <c r="MDZ20" s="385"/>
      <c r="MEA20" s="385"/>
      <c r="MEB20" s="385"/>
      <c r="MEC20" s="385"/>
      <c r="MED20" s="385"/>
      <c r="MEE20" s="385"/>
      <c r="MEF20" s="385"/>
      <c r="MEG20" s="385"/>
      <c r="MEH20" s="385"/>
      <c r="MEI20" s="385"/>
      <c r="MEJ20" s="385"/>
      <c r="MEK20" s="385"/>
      <c r="MEL20" s="385"/>
      <c r="MEM20" s="385"/>
      <c r="MEN20" s="385"/>
      <c r="MEO20" s="385"/>
      <c r="MEP20" s="385"/>
      <c r="MEQ20" s="385"/>
      <c r="MER20" s="385"/>
      <c r="MES20" s="385"/>
      <c r="MET20" s="385"/>
      <c r="MEU20" s="385"/>
      <c r="MEV20" s="385"/>
      <c r="MEW20" s="385"/>
      <c r="MEX20" s="385"/>
      <c r="MEY20" s="385"/>
      <c r="MEZ20" s="385"/>
      <c r="MFA20" s="385"/>
      <c r="MFB20" s="385"/>
      <c r="MFC20" s="385"/>
      <c r="MFD20" s="385"/>
      <c r="MFE20" s="385"/>
      <c r="MFF20" s="385"/>
      <c r="MFG20" s="385"/>
      <c r="MFH20" s="385"/>
      <c r="MFI20" s="385"/>
      <c r="MFJ20" s="385"/>
      <c r="MFK20" s="385"/>
      <c r="MFL20" s="385"/>
      <c r="MFM20" s="385"/>
      <c r="MFN20" s="385"/>
      <c r="MFO20" s="385"/>
      <c r="MFP20" s="385"/>
      <c r="MFQ20" s="385"/>
      <c r="MFR20" s="385"/>
      <c r="MFS20" s="385"/>
      <c r="MFT20" s="385"/>
      <c r="MFU20" s="385"/>
      <c r="MFV20" s="385"/>
      <c r="MFW20" s="385"/>
      <c r="MFX20" s="385"/>
      <c r="MFY20" s="385"/>
      <c r="MFZ20" s="385"/>
      <c r="MGA20" s="385"/>
      <c r="MGB20" s="385"/>
      <c r="MGC20" s="385"/>
      <c r="MGD20" s="385"/>
      <c r="MGE20" s="385"/>
      <c r="MGF20" s="385"/>
      <c r="MGG20" s="385"/>
      <c r="MGH20" s="385"/>
      <c r="MGI20" s="385"/>
      <c r="MGJ20" s="385"/>
      <c r="MGK20" s="385"/>
      <c r="MGL20" s="385"/>
      <c r="MGM20" s="385"/>
      <c r="MGN20" s="385"/>
      <c r="MGO20" s="385"/>
      <c r="MGP20" s="385"/>
      <c r="MGQ20" s="385"/>
      <c r="MGR20" s="385"/>
      <c r="MGS20" s="385"/>
      <c r="MGT20" s="385"/>
      <c r="MGU20" s="385"/>
      <c r="MGV20" s="385"/>
      <c r="MGW20" s="385"/>
      <c r="MGX20" s="385"/>
      <c r="MGY20" s="385"/>
      <c r="MGZ20" s="385"/>
      <c r="MHA20" s="385"/>
      <c r="MHB20" s="385"/>
      <c r="MHC20" s="385"/>
      <c r="MHD20" s="385"/>
      <c r="MHE20" s="385"/>
      <c r="MHF20" s="385"/>
      <c r="MHG20" s="385"/>
      <c r="MHH20" s="385"/>
      <c r="MHI20" s="385"/>
      <c r="MHJ20" s="385"/>
      <c r="MHK20" s="385"/>
      <c r="MHL20" s="385"/>
      <c r="MHM20" s="385"/>
      <c r="MHN20" s="385"/>
      <c r="MHO20" s="385"/>
      <c r="MHP20" s="385"/>
      <c r="MHQ20" s="385"/>
      <c r="MHR20" s="385"/>
      <c r="MHS20" s="385"/>
      <c r="MHT20" s="385"/>
      <c r="MHU20" s="385"/>
      <c r="MHV20" s="385"/>
      <c r="MHW20" s="385"/>
      <c r="MHX20" s="385"/>
      <c r="MHY20" s="385"/>
      <c r="MHZ20" s="385"/>
      <c r="MIA20" s="385"/>
      <c r="MIB20" s="385"/>
      <c r="MIC20" s="385"/>
      <c r="MID20" s="385"/>
      <c r="MIE20" s="385"/>
      <c r="MIF20" s="385"/>
      <c r="MIG20" s="385"/>
      <c r="MIH20" s="385"/>
      <c r="MII20" s="385"/>
      <c r="MIJ20" s="385"/>
      <c r="MIK20" s="385"/>
      <c r="MIL20" s="385"/>
      <c r="MIM20" s="385"/>
      <c r="MIN20" s="385"/>
      <c r="MIO20" s="385"/>
      <c r="MIP20" s="385"/>
      <c r="MIQ20" s="385"/>
      <c r="MIR20" s="385"/>
      <c r="MIS20" s="385"/>
      <c r="MIT20" s="385"/>
      <c r="MIU20" s="385"/>
      <c r="MIV20" s="385"/>
      <c r="MIW20" s="385"/>
      <c r="MIX20" s="385"/>
      <c r="MIY20" s="385"/>
      <c r="MIZ20" s="385"/>
      <c r="MJA20" s="385"/>
      <c r="MJB20" s="385"/>
      <c r="MJC20" s="385"/>
      <c r="MJD20" s="385"/>
      <c r="MJE20" s="385"/>
      <c r="MJF20" s="385"/>
      <c r="MJG20" s="385"/>
      <c r="MJH20" s="385"/>
      <c r="MJI20" s="385"/>
      <c r="MJJ20" s="385"/>
      <c r="MJK20" s="385"/>
      <c r="MJL20" s="385"/>
      <c r="MJM20" s="385"/>
      <c r="MJN20" s="385"/>
      <c r="MJO20" s="385"/>
      <c r="MJP20" s="385"/>
      <c r="MJQ20" s="385"/>
      <c r="MJR20" s="385"/>
      <c r="MJS20" s="385"/>
      <c r="MJT20" s="385"/>
      <c r="MJU20" s="385"/>
      <c r="MJV20" s="385"/>
      <c r="MJW20" s="385"/>
      <c r="MJX20" s="385"/>
      <c r="MJY20" s="385"/>
      <c r="MJZ20" s="385"/>
      <c r="MKA20" s="385"/>
      <c r="MKB20" s="385"/>
      <c r="MKC20" s="385"/>
      <c r="MKD20" s="385"/>
      <c r="MKE20" s="385"/>
      <c r="MKF20" s="385"/>
      <c r="MKG20" s="385"/>
      <c r="MKH20" s="385"/>
      <c r="MKI20" s="385"/>
      <c r="MKJ20" s="385"/>
      <c r="MKK20" s="385"/>
      <c r="MKL20" s="385"/>
      <c r="MKM20" s="385"/>
      <c r="MKN20" s="385"/>
      <c r="MKO20" s="385"/>
      <c r="MKP20" s="385"/>
      <c r="MKQ20" s="385"/>
      <c r="MKR20" s="385"/>
      <c r="MKS20" s="385"/>
      <c r="MKT20" s="385"/>
      <c r="MKU20" s="385"/>
      <c r="MKV20" s="385"/>
      <c r="MKW20" s="385"/>
      <c r="MKX20" s="385"/>
      <c r="MKY20" s="385"/>
      <c r="MKZ20" s="385"/>
      <c r="MLA20" s="385"/>
      <c r="MLB20" s="385"/>
      <c r="MLC20" s="385"/>
      <c r="MLD20" s="385"/>
      <c r="MLE20" s="385"/>
      <c r="MLF20" s="385"/>
      <c r="MLG20" s="385"/>
      <c r="MLH20" s="385"/>
      <c r="MLI20" s="385"/>
      <c r="MLJ20" s="385"/>
      <c r="MLK20" s="385"/>
      <c r="MLL20" s="385"/>
      <c r="MLM20" s="385"/>
      <c r="MLN20" s="385"/>
      <c r="MLO20" s="385"/>
      <c r="MLP20" s="385"/>
      <c r="MLQ20" s="385"/>
      <c r="MLR20" s="385"/>
      <c r="MLS20" s="385"/>
      <c r="MLT20" s="385"/>
      <c r="MLU20" s="385"/>
      <c r="MLV20" s="385"/>
      <c r="MLW20" s="385"/>
      <c r="MLX20" s="385"/>
      <c r="MLY20" s="385"/>
      <c r="MLZ20" s="385"/>
      <c r="MMA20" s="385"/>
      <c r="MMB20" s="385"/>
      <c r="MMC20" s="385"/>
      <c r="MMD20" s="385"/>
      <c r="MME20" s="385"/>
      <c r="MMF20" s="385"/>
      <c r="MMG20" s="385"/>
      <c r="MMH20" s="385"/>
      <c r="MMI20" s="385"/>
      <c r="MMJ20" s="385"/>
      <c r="MMK20" s="385"/>
      <c r="MML20" s="385"/>
      <c r="MMM20" s="385"/>
      <c r="MMN20" s="385"/>
      <c r="MMO20" s="385"/>
      <c r="MMP20" s="385"/>
      <c r="MMQ20" s="385"/>
      <c r="MMR20" s="385"/>
      <c r="MMS20" s="385"/>
      <c r="MMT20" s="385"/>
      <c r="MMU20" s="385"/>
      <c r="MMV20" s="385"/>
      <c r="MMW20" s="385"/>
      <c r="MMX20" s="385"/>
      <c r="MMY20" s="385"/>
      <c r="MMZ20" s="385"/>
      <c r="MNA20" s="385"/>
      <c r="MNB20" s="385"/>
      <c r="MNC20" s="385"/>
      <c r="MND20" s="385"/>
      <c r="MNE20" s="385"/>
      <c r="MNF20" s="385"/>
      <c r="MNG20" s="385"/>
      <c r="MNH20" s="385"/>
      <c r="MNI20" s="385"/>
      <c r="MNJ20" s="385"/>
      <c r="MNK20" s="385"/>
      <c r="MNL20" s="385"/>
      <c r="MNM20" s="385"/>
      <c r="MNN20" s="385"/>
      <c r="MNO20" s="385"/>
      <c r="MNP20" s="385"/>
      <c r="MNQ20" s="385"/>
      <c r="MNR20" s="385"/>
      <c r="MNS20" s="385"/>
      <c r="MNT20" s="385"/>
      <c r="MNU20" s="385"/>
      <c r="MNV20" s="385"/>
      <c r="MNW20" s="385"/>
      <c r="MNX20" s="385"/>
      <c r="MNY20" s="385"/>
      <c r="MNZ20" s="385"/>
      <c r="MOA20" s="385"/>
      <c r="MOB20" s="385"/>
      <c r="MOC20" s="385"/>
      <c r="MOD20" s="385"/>
      <c r="MOE20" s="385"/>
      <c r="MOF20" s="385"/>
      <c r="MOG20" s="385"/>
      <c r="MOH20" s="385"/>
      <c r="MOI20" s="385"/>
      <c r="MOJ20" s="385"/>
      <c r="MOK20" s="385"/>
      <c r="MOL20" s="385"/>
      <c r="MOM20" s="385"/>
      <c r="MON20" s="385"/>
      <c r="MOO20" s="385"/>
      <c r="MOP20" s="385"/>
      <c r="MOQ20" s="385"/>
      <c r="MOR20" s="385"/>
      <c r="MOS20" s="385"/>
      <c r="MOT20" s="385"/>
      <c r="MOU20" s="385"/>
      <c r="MOV20" s="385"/>
      <c r="MOW20" s="385"/>
      <c r="MOX20" s="385"/>
      <c r="MOY20" s="385"/>
      <c r="MOZ20" s="385"/>
      <c r="MPA20" s="385"/>
      <c r="MPB20" s="385"/>
      <c r="MPC20" s="385"/>
      <c r="MPD20" s="385"/>
      <c r="MPE20" s="385"/>
      <c r="MPF20" s="385"/>
      <c r="MPG20" s="385"/>
      <c r="MPH20" s="385"/>
      <c r="MPI20" s="385"/>
      <c r="MPJ20" s="385"/>
      <c r="MPK20" s="385"/>
      <c r="MPL20" s="385"/>
      <c r="MPM20" s="385"/>
      <c r="MPN20" s="385"/>
      <c r="MPO20" s="385"/>
      <c r="MPP20" s="385"/>
      <c r="MPQ20" s="385"/>
      <c r="MPR20" s="385"/>
      <c r="MPS20" s="385"/>
      <c r="MPT20" s="385"/>
      <c r="MPU20" s="385"/>
      <c r="MPV20" s="385"/>
      <c r="MPW20" s="385"/>
      <c r="MPX20" s="385"/>
      <c r="MPY20" s="385"/>
      <c r="MPZ20" s="385"/>
      <c r="MQA20" s="385"/>
      <c r="MQB20" s="385"/>
      <c r="MQC20" s="385"/>
      <c r="MQD20" s="385"/>
      <c r="MQE20" s="385"/>
      <c r="MQF20" s="385"/>
      <c r="MQG20" s="385"/>
      <c r="MQH20" s="385"/>
      <c r="MQI20" s="385"/>
      <c r="MQJ20" s="385"/>
      <c r="MQK20" s="385"/>
      <c r="MQL20" s="385"/>
      <c r="MQM20" s="385"/>
      <c r="MQN20" s="385"/>
      <c r="MQO20" s="385"/>
      <c r="MQP20" s="385"/>
      <c r="MQQ20" s="385"/>
      <c r="MQR20" s="385"/>
      <c r="MQS20" s="385"/>
      <c r="MQT20" s="385"/>
      <c r="MQU20" s="385"/>
      <c r="MQV20" s="385"/>
      <c r="MQW20" s="385"/>
      <c r="MQX20" s="385"/>
      <c r="MQY20" s="385"/>
      <c r="MQZ20" s="385"/>
      <c r="MRA20" s="385"/>
      <c r="MRB20" s="385"/>
      <c r="MRC20" s="385"/>
      <c r="MRD20" s="385"/>
      <c r="MRE20" s="385"/>
      <c r="MRF20" s="385"/>
      <c r="MRG20" s="385"/>
      <c r="MRH20" s="385"/>
      <c r="MRI20" s="385"/>
      <c r="MRJ20" s="385"/>
      <c r="MRK20" s="385"/>
      <c r="MRL20" s="385"/>
      <c r="MRM20" s="385"/>
      <c r="MRN20" s="385"/>
      <c r="MRO20" s="385"/>
      <c r="MRP20" s="385"/>
      <c r="MRQ20" s="385"/>
      <c r="MRR20" s="385"/>
      <c r="MRS20" s="385"/>
      <c r="MRT20" s="385"/>
      <c r="MRU20" s="385"/>
      <c r="MRV20" s="385"/>
      <c r="MRW20" s="385"/>
      <c r="MRX20" s="385"/>
      <c r="MRY20" s="385"/>
      <c r="MRZ20" s="385"/>
      <c r="MSA20" s="385"/>
      <c r="MSB20" s="385"/>
      <c r="MSC20" s="385"/>
      <c r="MSD20" s="385"/>
      <c r="MSE20" s="385"/>
      <c r="MSF20" s="385"/>
      <c r="MSG20" s="385"/>
      <c r="MSH20" s="385"/>
      <c r="MSI20" s="385"/>
      <c r="MSJ20" s="385"/>
      <c r="MSK20" s="385"/>
      <c r="MSL20" s="385"/>
      <c r="MSM20" s="385"/>
      <c r="MSN20" s="385"/>
      <c r="MSO20" s="385"/>
      <c r="MSP20" s="385"/>
      <c r="MSQ20" s="385"/>
      <c r="MSR20" s="385"/>
      <c r="MSS20" s="385"/>
      <c r="MST20" s="385"/>
      <c r="MSU20" s="385"/>
      <c r="MSV20" s="385"/>
      <c r="MSW20" s="385"/>
      <c r="MSX20" s="385"/>
      <c r="MSY20" s="385"/>
      <c r="MSZ20" s="385"/>
      <c r="MTA20" s="385"/>
      <c r="MTB20" s="385"/>
      <c r="MTC20" s="385"/>
      <c r="MTD20" s="385"/>
      <c r="MTE20" s="385"/>
      <c r="MTF20" s="385"/>
      <c r="MTG20" s="385"/>
      <c r="MTH20" s="385"/>
      <c r="MTI20" s="385"/>
      <c r="MTJ20" s="385"/>
      <c r="MTK20" s="385"/>
      <c r="MTL20" s="385"/>
      <c r="MTM20" s="385"/>
      <c r="MTN20" s="385"/>
      <c r="MTO20" s="385"/>
      <c r="MTP20" s="385"/>
      <c r="MTQ20" s="385"/>
      <c r="MTR20" s="385"/>
      <c r="MTS20" s="385"/>
      <c r="MTT20" s="385"/>
      <c r="MTU20" s="385"/>
      <c r="MTV20" s="385"/>
      <c r="MTW20" s="385"/>
      <c r="MTX20" s="385"/>
      <c r="MTY20" s="385"/>
      <c r="MTZ20" s="385"/>
      <c r="MUA20" s="385"/>
      <c r="MUB20" s="385"/>
      <c r="MUC20" s="385"/>
      <c r="MUD20" s="385"/>
      <c r="MUE20" s="385"/>
      <c r="MUF20" s="385"/>
      <c r="MUG20" s="385"/>
      <c r="MUH20" s="385"/>
      <c r="MUI20" s="385"/>
      <c r="MUJ20" s="385"/>
      <c r="MUK20" s="385"/>
      <c r="MUL20" s="385"/>
      <c r="MUM20" s="385"/>
      <c r="MUN20" s="385"/>
      <c r="MUO20" s="385"/>
      <c r="MUP20" s="385"/>
      <c r="MUQ20" s="385"/>
      <c r="MUR20" s="385"/>
      <c r="MUS20" s="385"/>
      <c r="MUT20" s="385"/>
      <c r="MUU20" s="385"/>
      <c r="MUV20" s="385"/>
      <c r="MUW20" s="385"/>
      <c r="MUX20" s="385"/>
      <c r="MUY20" s="385"/>
      <c r="MUZ20" s="385"/>
      <c r="MVA20" s="385"/>
      <c r="MVB20" s="385"/>
      <c r="MVC20" s="385"/>
      <c r="MVD20" s="385"/>
      <c r="MVE20" s="385"/>
      <c r="MVF20" s="385"/>
      <c r="MVG20" s="385"/>
      <c r="MVH20" s="385"/>
      <c r="MVI20" s="385"/>
      <c r="MVJ20" s="385"/>
      <c r="MVK20" s="385"/>
      <c r="MVL20" s="385"/>
      <c r="MVM20" s="385"/>
      <c r="MVN20" s="385"/>
      <c r="MVO20" s="385"/>
      <c r="MVP20" s="385"/>
      <c r="MVQ20" s="385"/>
      <c r="MVR20" s="385"/>
      <c r="MVS20" s="385"/>
      <c r="MVT20" s="385"/>
      <c r="MVU20" s="385"/>
      <c r="MVV20" s="385"/>
      <c r="MVW20" s="385"/>
      <c r="MVX20" s="385"/>
      <c r="MVY20" s="385"/>
      <c r="MVZ20" s="385"/>
      <c r="MWA20" s="385"/>
      <c r="MWB20" s="385"/>
      <c r="MWC20" s="385"/>
      <c r="MWD20" s="385"/>
      <c r="MWE20" s="385"/>
      <c r="MWF20" s="385"/>
      <c r="MWG20" s="385"/>
      <c r="MWH20" s="385"/>
      <c r="MWI20" s="385"/>
      <c r="MWJ20" s="385"/>
      <c r="MWK20" s="385"/>
      <c r="MWL20" s="385"/>
      <c r="MWM20" s="385"/>
      <c r="MWN20" s="385"/>
      <c r="MWO20" s="385"/>
      <c r="MWP20" s="385"/>
      <c r="MWQ20" s="385"/>
      <c r="MWR20" s="385"/>
      <c r="MWS20" s="385"/>
      <c r="MWT20" s="385"/>
      <c r="MWU20" s="385"/>
      <c r="MWV20" s="385"/>
      <c r="MWW20" s="385"/>
      <c r="MWX20" s="385"/>
      <c r="MWY20" s="385"/>
      <c r="MWZ20" s="385"/>
      <c r="MXA20" s="385"/>
      <c r="MXB20" s="385"/>
      <c r="MXC20" s="385"/>
      <c r="MXD20" s="385"/>
      <c r="MXE20" s="385"/>
      <c r="MXF20" s="385"/>
      <c r="MXG20" s="385"/>
      <c r="MXH20" s="385"/>
      <c r="MXI20" s="385"/>
      <c r="MXJ20" s="385"/>
      <c r="MXK20" s="385"/>
      <c r="MXL20" s="385"/>
      <c r="MXM20" s="385"/>
      <c r="MXN20" s="385"/>
      <c r="MXO20" s="385"/>
      <c r="MXP20" s="385"/>
      <c r="MXQ20" s="385"/>
      <c r="MXR20" s="385"/>
      <c r="MXS20" s="385"/>
      <c r="MXT20" s="385"/>
      <c r="MXU20" s="385"/>
      <c r="MXV20" s="385"/>
      <c r="MXW20" s="385"/>
      <c r="MXX20" s="385"/>
      <c r="MXY20" s="385"/>
      <c r="MXZ20" s="385"/>
      <c r="MYA20" s="385"/>
      <c r="MYB20" s="385"/>
      <c r="MYC20" s="385"/>
      <c r="MYD20" s="385"/>
      <c r="MYE20" s="385"/>
      <c r="MYF20" s="385"/>
      <c r="MYG20" s="385"/>
      <c r="MYH20" s="385"/>
      <c r="MYI20" s="385"/>
      <c r="MYJ20" s="385"/>
      <c r="MYK20" s="385"/>
      <c r="MYL20" s="385"/>
      <c r="MYM20" s="385"/>
      <c r="MYN20" s="385"/>
      <c r="MYO20" s="385"/>
      <c r="MYP20" s="385"/>
      <c r="MYQ20" s="385"/>
      <c r="MYR20" s="385"/>
      <c r="MYS20" s="385"/>
      <c r="MYT20" s="385"/>
      <c r="MYU20" s="385"/>
      <c r="MYV20" s="385"/>
      <c r="MYW20" s="385"/>
      <c r="MYX20" s="385"/>
      <c r="MYY20" s="385"/>
      <c r="MYZ20" s="385"/>
      <c r="MZA20" s="385"/>
      <c r="MZB20" s="385"/>
      <c r="MZC20" s="385"/>
      <c r="MZD20" s="385"/>
      <c r="MZE20" s="385"/>
      <c r="MZF20" s="385"/>
      <c r="MZG20" s="385"/>
      <c r="MZH20" s="385"/>
      <c r="MZI20" s="385"/>
      <c r="MZJ20" s="385"/>
      <c r="MZK20" s="385"/>
      <c r="MZL20" s="385"/>
      <c r="MZM20" s="385"/>
      <c r="MZN20" s="385"/>
      <c r="MZO20" s="385"/>
      <c r="MZP20" s="385"/>
      <c r="MZQ20" s="385"/>
      <c r="MZR20" s="385"/>
      <c r="MZS20" s="385"/>
      <c r="MZT20" s="385"/>
      <c r="MZU20" s="385"/>
      <c r="MZV20" s="385"/>
      <c r="MZW20" s="385"/>
      <c r="MZX20" s="385"/>
      <c r="MZY20" s="385"/>
      <c r="MZZ20" s="385"/>
      <c r="NAA20" s="385"/>
      <c r="NAB20" s="385"/>
      <c r="NAC20" s="385"/>
      <c r="NAD20" s="385"/>
      <c r="NAE20" s="385"/>
      <c r="NAF20" s="385"/>
      <c r="NAG20" s="385"/>
      <c r="NAH20" s="385"/>
      <c r="NAI20" s="385"/>
      <c r="NAJ20" s="385"/>
      <c r="NAK20" s="385"/>
      <c r="NAL20" s="385"/>
      <c r="NAM20" s="385"/>
      <c r="NAN20" s="385"/>
      <c r="NAO20" s="385"/>
      <c r="NAP20" s="385"/>
      <c r="NAQ20" s="385"/>
      <c r="NAR20" s="385"/>
      <c r="NAS20" s="385"/>
      <c r="NAT20" s="385"/>
      <c r="NAU20" s="385"/>
      <c r="NAV20" s="385"/>
      <c r="NAW20" s="385"/>
      <c r="NAX20" s="385"/>
      <c r="NAY20" s="385"/>
      <c r="NAZ20" s="385"/>
      <c r="NBA20" s="385"/>
      <c r="NBB20" s="385"/>
      <c r="NBC20" s="385"/>
      <c r="NBD20" s="385"/>
      <c r="NBE20" s="385"/>
      <c r="NBF20" s="385"/>
      <c r="NBG20" s="385"/>
      <c r="NBH20" s="385"/>
      <c r="NBI20" s="385"/>
      <c r="NBJ20" s="385"/>
      <c r="NBK20" s="385"/>
      <c r="NBL20" s="385"/>
      <c r="NBM20" s="385"/>
      <c r="NBN20" s="385"/>
      <c r="NBO20" s="385"/>
      <c r="NBP20" s="385"/>
      <c r="NBQ20" s="385"/>
      <c r="NBR20" s="385"/>
      <c r="NBS20" s="385"/>
      <c r="NBT20" s="385"/>
      <c r="NBU20" s="385"/>
      <c r="NBV20" s="385"/>
      <c r="NBW20" s="385"/>
      <c r="NBX20" s="385"/>
      <c r="NBY20" s="385"/>
      <c r="NBZ20" s="385"/>
      <c r="NCA20" s="385"/>
      <c r="NCB20" s="385"/>
      <c r="NCC20" s="385"/>
      <c r="NCD20" s="385"/>
      <c r="NCE20" s="385"/>
      <c r="NCF20" s="385"/>
      <c r="NCG20" s="385"/>
      <c r="NCH20" s="385"/>
      <c r="NCI20" s="385"/>
      <c r="NCJ20" s="385"/>
      <c r="NCK20" s="385"/>
      <c r="NCL20" s="385"/>
      <c r="NCM20" s="385"/>
      <c r="NCN20" s="385"/>
      <c r="NCO20" s="385"/>
      <c r="NCP20" s="385"/>
      <c r="NCQ20" s="385"/>
      <c r="NCR20" s="385"/>
      <c r="NCS20" s="385"/>
      <c r="NCT20" s="385"/>
      <c r="NCU20" s="385"/>
      <c r="NCV20" s="385"/>
      <c r="NCW20" s="385"/>
      <c r="NCX20" s="385"/>
      <c r="NCY20" s="385"/>
      <c r="NCZ20" s="385"/>
      <c r="NDA20" s="385"/>
      <c r="NDB20" s="385"/>
      <c r="NDC20" s="385"/>
      <c r="NDD20" s="385"/>
      <c r="NDE20" s="385"/>
      <c r="NDF20" s="385"/>
      <c r="NDG20" s="385"/>
      <c r="NDH20" s="385"/>
      <c r="NDI20" s="385"/>
      <c r="NDJ20" s="385"/>
      <c r="NDK20" s="385"/>
      <c r="NDL20" s="385"/>
      <c r="NDM20" s="385"/>
      <c r="NDN20" s="385"/>
      <c r="NDO20" s="385"/>
      <c r="NDP20" s="385"/>
      <c r="NDQ20" s="385"/>
      <c r="NDR20" s="385"/>
      <c r="NDS20" s="385"/>
      <c r="NDT20" s="385"/>
      <c r="NDU20" s="385"/>
      <c r="NDV20" s="385"/>
      <c r="NDW20" s="385"/>
      <c r="NDX20" s="385"/>
      <c r="NDY20" s="385"/>
      <c r="NDZ20" s="385"/>
      <c r="NEA20" s="385"/>
      <c r="NEB20" s="385"/>
      <c r="NEC20" s="385"/>
      <c r="NED20" s="385"/>
      <c r="NEE20" s="385"/>
      <c r="NEF20" s="385"/>
      <c r="NEG20" s="385"/>
      <c r="NEH20" s="385"/>
      <c r="NEI20" s="385"/>
      <c r="NEJ20" s="385"/>
      <c r="NEK20" s="385"/>
      <c r="NEL20" s="385"/>
      <c r="NEM20" s="385"/>
      <c r="NEN20" s="385"/>
      <c r="NEO20" s="385"/>
      <c r="NEP20" s="385"/>
      <c r="NEQ20" s="385"/>
      <c r="NER20" s="385"/>
      <c r="NES20" s="385"/>
      <c r="NET20" s="385"/>
      <c r="NEU20" s="385"/>
      <c r="NEV20" s="385"/>
      <c r="NEW20" s="385"/>
      <c r="NEX20" s="385"/>
      <c r="NEY20" s="385"/>
      <c r="NEZ20" s="385"/>
      <c r="NFA20" s="385"/>
      <c r="NFB20" s="385"/>
      <c r="NFC20" s="385"/>
      <c r="NFD20" s="385"/>
      <c r="NFE20" s="385"/>
      <c r="NFF20" s="385"/>
      <c r="NFG20" s="385"/>
      <c r="NFH20" s="385"/>
      <c r="NFI20" s="385"/>
      <c r="NFJ20" s="385"/>
      <c r="NFK20" s="385"/>
      <c r="NFL20" s="385"/>
      <c r="NFM20" s="385"/>
      <c r="NFN20" s="385"/>
      <c r="NFO20" s="385"/>
      <c r="NFP20" s="385"/>
      <c r="NFQ20" s="385"/>
      <c r="NFR20" s="385"/>
      <c r="NFS20" s="385"/>
      <c r="NFT20" s="385"/>
      <c r="NFU20" s="385"/>
      <c r="NFV20" s="385"/>
      <c r="NFW20" s="385"/>
      <c r="NFX20" s="385"/>
      <c r="NFY20" s="385"/>
      <c r="NFZ20" s="385"/>
      <c r="NGA20" s="385"/>
      <c r="NGB20" s="385"/>
      <c r="NGC20" s="385"/>
      <c r="NGD20" s="385"/>
      <c r="NGE20" s="385"/>
      <c r="NGF20" s="385"/>
      <c r="NGG20" s="385"/>
      <c r="NGH20" s="385"/>
      <c r="NGI20" s="385"/>
      <c r="NGJ20" s="385"/>
      <c r="NGK20" s="385"/>
      <c r="NGL20" s="385"/>
      <c r="NGM20" s="385"/>
      <c r="NGN20" s="385"/>
      <c r="NGO20" s="385"/>
      <c r="NGP20" s="385"/>
      <c r="NGQ20" s="385"/>
      <c r="NGR20" s="385"/>
      <c r="NGS20" s="385"/>
      <c r="NGT20" s="385"/>
      <c r="NGU20" s="385"/>
      <c r="NGV20" s="385"/>
      <c r="NGW20" s="385"/>
      <c r="NGX20" s="385"/>
      <c r="NGY20" s="385"/>
      <c r="NGZ20" s="385"/>
      <c r="NHA20" s="385"/>
      <c r="NHB20" s="385"/>
      <c r="NHC20" s="385"/>
      <c r="NHD20" s="385"/>
      <c r="NHE20" s="385"/>
      <c r="NHF20" s="385"/>
      <c r="NHG20" s="385"/>
      <c r="NHH20" s="385"/>
      <c r="NHI20" s="385"/>
      <c r="NHJ20" s="385"/>
      <c r="NHK20" s="385"/>
      <c r="NHL20" s="385"/>
      <c r="NHM20" s="385"/>
      <c r="NHN20" s="385"/>
      <c r="NHO20" s="385"/>
      <c r="NHP20" s="385"/>
      <c r="NHQ20" s="385"/>
      <c r="NHR20" s="385"/>
      <c r="NHS20" s="385"/>
      <c r="NHT20" s="385"/>
      <c r="NHU20" s="385"/>
      <c r="NHV20" s="385"/>
      <c r="NHW20" s="385"/>
      <c r="NHX20" s="385"/>
      <c r="NHY20" s="385"/>
      <c r="NHZ20" s="385"/>
      <c r="NIA20" s="385"/>
      <c r="NIB20" s="385"/>
      <c r="NIC20" s="385"/>
      <c r="NID20" s="385"/>
      <c r="NIE20" s="385"/>
      <c r="NIF20" s="385"/>
      <c r="NIG20" s="385"/>
      <c r="NIH20" s="385"/>
      <c r="NII20" s="385"/>
      <c r="NIJ20" s="385"/>
      <c r="NIK20" s="385"/>
      <c r="NIL20" s="385"/>
      <c r="NIM20" s="385"/>
      <c r="NIN20" s="385"/>
      <c r="NIO20" s="385"/>
      <c r="NIP20" s="385"/>
      <c r="NIQ20" s="385"/>
      <c r="NIR20" s="385"/>
      <c r="NIS20" s="385"/>
      <c r="NIT20" s="385"/>
      <c r="NIU20" s="385"/>
      <c r="NIV20" s="385"/>
      <c r="NIW20" s="385"/>
      <c r="NIX20" s="385"/>
      <c r="NIY20" s="385"/>
      <c r="NIZ20" s="385"/>
      <c r="NJA20" s="385"/>
      <c r="NJB20" s="385"/>
      <c r="NJC20" s="385"/>
      <c r="NJD20" s="385"/>
      <c r="NJE20" s="385"/>
      <c r="NJF20" s="385"/>
      <c r="NJG20" s="385"/>
      <c r="NJH20" s="385"/>
      <c r="NJI20" s="385"/>
      <c r="NJJ20" s="385"/>
      <c r="NJK20" s="385"/>
      <c r="NJL20" s="385"/>
      <c r="NJM20" s="385"/>
      <c r="NJN20" s="385"/>
      <c r="NJO20" s="385"/>
      <c r="NJP20" s="385"/>
      <c r="NJQ20" s="385"/>
      <c r="NJR20" s="385"/>
      <c r="NJS20" s="385"/>
      <c r="NJT20" s="385"/>
      <c r="NJU20" s="385"/>
      <c r="NJV20" s="385"/>
      <c r="NJW20" s="385"/>
      <c r="NJX20" s="385"/>
      <c r="NJY20" s="385"/>
      <c r="NJZ20" s="385"/>
      <c r="NKA20" s="385"/>
      <c r="NKB20" s="385"/>
      <c r="NKC20" s="385"/>
      <c r="NKD20" s="385"/>
      <c r="NKE20" s="385"/>
      <c r="NKF20" s="385"/>
      <c r="NKG20" s="385"/>
      <c r="NKH20" s="385"/>
      <c r="NKI20" s="385"/>
      <c r="NKJ20" s="385"/>
      <c r="NKK20" s="385"/>
      <c r="NKL20" s="385"/>
      <c r="NKM20" s="385"/>
      <c r="NKN20" s="385"/>
      <c r="NKO20" s="385"/>
      <c r="NKP20" s="385"/>
      <c r="NKQ20" s="385"/>
      <c r="NKR20" s="385"/>
      <c r="NKS20" s="385"/>
      <c r="NKT20" s="385"/>
      <c r="NKU20" s="385"/>
      <c r="NKV20" s="385"/>
      <c r="NKW20" s="385"/>
      <c r="NKX20" s="385"/>
      <c r="NKY20" s="385"/>
      <c r="NKZ20" s="385"/>
      <c r="NLA20" s="385"/>
      <c r="NLB20" s="385"/>
      <c r="NLC20" s="385"/>
      <c r="NLD20" s="385"/>
      <c r="NLE20" s="385"/>
      <c r="NLF20" s="385"/>
      <c r="NLG20" s="385"/>
      <c r="NLH20" s="385"/>
      <c r="NLI20" s="385"/>
      <c r="NLJ20" s="385"/>
      <c r="NLK20" s="385"/>
      <c r="NLL20" s="385"/>
      <c r="NLM20" s="385"/>
      <c r="NLN20" s="385"/>
      <c r="NLO20" s="385"/>
      <c r="NLP20" s="385"/>
      <c r="NLQ20" s="385"/>
      <c r="NLR20" s="385"/>
      <c r="NLS20" s="385"/>
      <c r="NLT20" s="385"/>
      <c r="NLU20" s="385"/>
      <c r="NLV20" s="385"/>
      <c r="NLW20" s="385"/>
      <c r="NLX20" s="385"/>
      <c r="NLY20" s="385"/>
      <c r="NLZ20" s="385"/>
      <c r="NMA20" s="385"/>
      <c r="NMB20" s="385"/>
      <c r="NMC20" s="385"/>
      <c r="NMD20" s="385"/>
      <c r="NME20" s="385"/>
      <c r="NMF20" s="385"/>
      <c r="NMG20" s="385"/>
      <c r="NMH20" s="385"/>
      <c r="NMI20" s="385"/>
      <c r="NMJ20" s="385"/>
      <c r="NMK20" s="385"/>
      <c r="NML20" s="385"/>
      <c r="NMM20" s="385"/>
      <c r="NMN20" s="385"/>
      <c r="NMO20" s="385"/>
      <c r="NMP20" s="385"/>
      <c r="NMQ20" s="385"/>
      <c r="NMR20" s="385"/>
      <c r="NMS20" s="385"/>
      <c r="NMT20" s="385"/>
      <c r="NMU20" s="385"/>
      <c r="NMV20" s="385"/>
      <c r="NMW20" s="385"/>
      <c r="NMX20" s="385"/>
      <c r="NMY20" s="385"/>
      <c r="NMZ20" s="385"/>
      <c r="NNA20" s="385"/>
      <c r="NNB20" s="385"/>
      <c r="NNC20" s="385"/>
      <c r="NND20" s="385"/>
      <c r="NNE20" s="385"/>
      <c r="NNF20" s="385"/>
      <c r="NNG20" s="385"/>
      <c r="NNH20" s="385"/>
      <c r="NNI20" s="385"/>
      <c r="NNJ20" s="385"/>
      <c r="NNK20" s="385"/>
      <c r="NNL20" s="385"/>
      <c r="NNM20" s="385"/>
      <c r="NNN20" s="385"/>
      <c r="NNO20" s="385"/>
      <c r="NNP20" s="385"/>
      <c r="NNQ20" s="385"/>
      <c r="NNR20" s="385"/>
      <c r="NNS20" s="385"/>
      <c r="NNT20" s="385"/>
      <c r="NNU20" s="385"/>
      <c r="NNV20" s="385"/>
      <c r="NNW20" s="385"/>
      <c r="NNX20" s="385"/>
      <c r="NNY20" s="385"/>
      <c r="NNZ20" s="385"/>
      <c r="NOA20" s="385"/>
      <c r="NOB20" s="385"/>
      <c r="NOC20" s="385"/>
      <c r="NOD20" s="385"/>
      <c r="NOE20" s="385"/>
      <c r="NOF20" s="385"/>
      <c r="NOG20" s="385"/>
      <c r="NOH20" s="385"/>
      <c r="NOI20" s="385"/>
      <c r="NOJ20" s="385"/>
      <c r="NOK20" s="385"/>
      <c r="NOL20" s="385"/>
      <c r="NOM20" s="385"/>
      <c r="NON20" s="385"/>
      <c r="NOO20" s="385"/>
      <c r="NOP20" s="385"/>
      <c r="NOQ20" s="385"/>
      <c r="NOR20" s="385"/>
      <c r="NOS20" s="385"/>
      <c r="NOT20" s="385"/>
      <c r="NOU20" s="385"/>
      <c r="NOV20" s="385"/>
      <c r="NOW20" s="385"/>
      <c r="NOX20" s="385"/>
      <c r="NOY20" s="385"/>
      <c r="NOZ20" s="385"/>
      <c r="NPA20" s="385"/>
      <c r="NPB20" s="385"/>
      <c r="NPC20" s="385"/>
      <c r="NPD20" s="385"/>
      <c r="NPE20" s="385"/>
      <c r="NPF20" s="385"/>
      <c r="NPG20" s="385"/>
      <c r="NPH20" s="385"/>
      <c r="NPI20" s="385"/>
      <c r="NPJ20" s="385"/>
      <c r="NPK20" s="385"/>
      <c r="NPL20" s="385"/>
      <c r="NPM20" s="385"/>
      <c r="NPN20" s="385"/>
      <c r="NPO20" s="385"/>
      <c r="NPP20" s="385"/>
      <c r="NPQ20" s="385"/>
      <c r="NPR20" s="385"/>
      <c r="NPS20" s="385"/>
      <c r="NPT20" s="385"/>
      <c r="NPU20" s="385"/>
      <c r="NPV20" s="385"/>
      <c r="NPW20" s="385"/>
      <c r="NPX20" s="385"/>
      <c r="NPY20" s="385"/>
      <c r="NPZ20" s="385"/>
      <c r="NQA20" s="385"/>
      <c r="NQB20" s="385"/>
      <c r="NQC20" s="385"/>
      <c r="NQD20" s="385"/>
      <c r="NQE20" s="385"/>
      <c r="NQF20" s="385"/>
      <c r="NQG20" s="385"/>
      <c r="NQH20" s="385"/>
      <c r="NQI20" s="385"/>
      <c r="NQJ20" s="385"/>
      <c r="NQK20" s="385"/>
      <c r="NQL20" s="385"/>
      <c r="NQM20" s="385"/>
      <c r="NQN20" s="385"/>
      <c r="NQO20" s="385"/>
      <c r="NQP20" s="385"/>
      <c r="NQQ20" s="385"/>
      <c r="NQR20" s="385"/>
      <c r="NQS20" s="385"/>
      <c r="NQT20" s="385"/>
      <c r="NQU20" s="385"/>
      <c r="NQV20" s="385"/>
      <c r="NQW20" s="385"/>
      <c r="NQX20" s="385"/>
      <c r="NQY20" s="385"/>
      <c r="NQZ20" s="385"/>
      <c r="NRA20" s="385"/>
      <c r="NRB20" s="385"/>
      <c r="NRC20" s="385"/>
      <c r="NRD20" s="385"/>
      <c r="NRE20" s="385"/>
      <c r="NRF20" s="385"/>
      <c r="NRG20" s="385"/>
      <c r="NRH20" s="385"/>
      <c r="NRI20" s="385"/>
      <c r="NRJ20" s="385"/>
      <c r="NRK20" s="385"/>
      <c r="NRL20" s="385"/>
      <c r="NRM20" s="385"/>
      <c r="NRN20" s="385"/>
      <c r="NRO20" s="385"/>
      <c r="NRP20" s="385"/>
      <c r="NRQ20" s="385"/>
      <c r="NRR20" s="385"/>
      <c r="NRS20" s="385"/>
      <c r="NRT20" s="385"/>
      <c r="NRU20" s="385"/>
      <c r="NRV20" s="385"/>
      <c r="NRW20" s="385"/>
      <c r="NRX20" s="385"/>
      <c r="NRY20" s="385"/>
      <c r="NRZ20" s="385"/>
      <c r="NSA20" s="385"/>
      <c r="NSB20" s="385"/>
      <c r="NSC20" s="385"/>
      <c r="NSD20" s="385"/>
      <c r="NSE20" s="385"/>
      <c r="NSF20" s="385"/>
      <c r="NSG20" s="385"/>
      <c r="NSH20" s="385"/>
      <c r="NSI20" s="385"/>
      <c r="NSJ20" s="385"/>
      <c r="NSK20" s="385"/>
      <c r="NSL20" s="385"/>
      <c r="NSM20" s="385"/>
      <c r="NSN20" s="385"/>
      <c r="NSO20" s="385"/>
      <c r="NSP20" s="385"/>
      <c r="NSQ20" s="385"/>
      <c r="NSR20" s="385"/>
      <c r="NSS20" s="385"/>
      <c r="NST20" s="385"/>
      <c r="NSU20" s="385"/>
      <c r="NSV20" s="385"/>
      <c r="NSW20" s="385"/>
      <c r="NSX20" s="385"/>
      <c r="NSY20" s="385"/>
      <c r="NSZ20" s="385"/>
      <c r="NTA20" s="385"/>
      <c r="NTB20" s="385"/>
      <c r="NTC20" s="385"/>
      <c r="NTD20" s="385"/>
      <c r="NTE20" s="385"/>
      <c r="NTF20" s="385"/>
      <c r="NTG20" s="385"/>
      <c r="NTH20" s="385"/>
      <c r="NTI20" s="385"/>
      <c r="NTJ20" s="385"/>
      <c r="NTK20" s="385"/>
      <c r="NTL20" s="385"/>
      <c r="NTM20" s="385"/>
      <c r="NTN20" s="385"/>
      <c r="NTO20" s="385"/>
      <c r="NTP20" s="385"/>
      <c r="NTQ20" s="385"/>
      <c r="NTR20" s="385"/>
      <c r="NTS20" s="385"/>
      <c r="NTT20" s="385"/>
      <c r="NTU20" s="385"/>
      <c r="NTV20" s="385"/>
      <c r="NTW20" s="385"/>
      <c r="NTX20" s="385"/>
      <c r="NTY20" s="385"/>
      <c r="NTZ20" s="385"/>
      <c r="NUA20" s="385"/>
      <c r="NUB20" s="385"/>
      <c r="NUC20" s="385"/>
      <c r="NUD20" s="385"/>
      <c r="NUE20" s="385"/>
      <c r="NUF20" s="385"/>
      <c r="NUG20" s="385"/>
      <c r="NUH20" s="385"/>
      <c r="NUI20" s="385"/>
      <c r="NUJ20" s="385"/>
      <c r="NUK20" s="385"/>
      <c r="NUL20" s="385"/>
      <c r="NUM20" s="385"/>
      <c r="NUN20" s="385"/>
      <c r="NUO20" s="385"/>
      <c r="NUP20" s="385"/>
      <c r="NUQ20" s="385"/>
      <c r="NUR20" s="385"/>
      <c r="NUS20" s="385"/>
      <c r="NUT20" s="385"/>
      <c r="NUU20" s="385"/>
      <c r="NUV20" s="385"/>
      <c r="NUW20" s="385"/>
      <c r="NUX20" s="385"/>
      <c r="NUY20" s="385"/>
      <c r="NUZ20" s="385"/>
      <c r="NVA20" s="385"/>
      <c r="NVB20" s="385"/>
      <c r="NVC20" s="385"/>
      <c r="NVD20" s="385"/>
      <c r="NVE20" s="385"/>
      <c r="NVF20" s="385"/>
      <c r="NVG20" s="385"/>
      <c r="NVH20" s="385"/>
      <c r="NVI20" s="385"/>
      <c r="NVJ20" s="385"/>
      <c r="NVK20" s="385"/>
      <c r="NVL20" s="385"/>
      <c r="NVM20" s="385"/>
      <c r="NVN20" s="385"/>
      <c r="NVO20" s="385"/>
      <c r="NVP20" s="385"/>
      <c r="NVQ20" s="385"/>
      <c r="NVR20" s="385"/>
      <c r="NVS20" s="385"/>
      <c r="NVT20" s="385"/>
      <c r="NVU20" s="385"/>
      <c r="NVV20" s="385"/>
      <c r="NVW20" s="385"/>
      <c r="NVX20" s="385"/>
      <c r="NVY20" s="385"/>
      <c r="NVZ20" s="385"/>
      <c r="NWA20" s="385"/>
      <c r="NWB20" s="385"/>
      <c r="NWC20" s="385"/>
      <c r="NWD20" s="385"/>
      <c r="NWE20" s="385"/>
      <c r="NWF20" s="385"/>
      <c r="NWG20" s="385"/>
      <c r="NWH20" s="385"/>
      <c r="NWI20" s="385"/>
      <c r="NWJ20" s="385"/>
      <c r="NWK20" s="385"/>
      <c r="NWL20" s="385"/>
      <c r="NWM20" s="385"/>
      <c r="NWN20" s="385"/>
      <c r="NWO20" s="385"/>
      <c r="NWP20" s="385"/>
      <c r="NWQ20" s="385"/>
      <c r="NWR20" s="385"/>
      <c r="NWS20" s="385"/>
      <c r="NWT20" s="385"/>
      <c r="NWU20" s="385"/>
      <c r="NWV20" s="385"/>
      <c r="NWW20" s="385"/>
      <c r="NWX20" s="385"/>
      <c r="NWY20" s="385"/>
      <c r="NWZ20" s="385"/>
      <c r="NXA20" s="385"/>
      <c r="NXB20" s="385"/>
      <c r="NXC20" s="385"/>
      <c r="NXD20" s="385"/>
      <c r="NXE20" s="385"/>
      <c r="NXF20" s="385"/>
      <c r="NXG20" s="385"/>
      <c r="NXH20" s="385"/>
      <c r="NXI20" s="385"/>
      <c r="NXJ20" s="385"/>
      <c r="NXK20" s="385"/>
      <c r="NXL20" s="385"/>
      <c r="NXM20" s="385"/>
      <c r="NXN20" s="385"/>
      <c r="NXO20" s="385"/>
      <c r="NXP20" s="385"/>
      <c r="NXQ20" s="385"/>
      <c r="NXR20" s="385"/>
      <c r="NXS20" s="385"/>
      <c r="NXT20" s="385"/>
      <c r="NXU20" s="385"/>
      <c r="NXV20" s="385"/>
      <c r="NXW20" s="385"/>
      <c r="NXX20" s="385"/>
      <c r="NXY20" s="385"/>
      <c r="NXZ20" s="385"/>
      <c r="NYA20" s="385"/>
      <c r="NYB20" s="385"/>
      <c r="NYC20" s="385"/>
      <c r="NYD20" s="385"/>
      <c r="NYE20" s="385"/>
      <c r="NYF20" s="385"/>
      <c r="NYG20" s="385"/>
      <c r="NYH20" s="385"/>
      <c r="NYI20" s="385"/>
      <c r="NYJ20" s="385"/>
      <c r="NYK20" s="385"/>
      <c r="NYL20" s="385"/>
      <c r="NYM20" s="385"/>
      <c r="NYN20" s="385"/>
      <c r="NYO20" s="385"/>
      <c r="NYP20" s="385"/>
      <c r="NYQ20" s="385"/>
      <c r="NYR20" s="385"/>
      <c r="NYS20" s="385"/>
      <c r="NYT20" s="385"/>
      <c r="NYU20" s="385"/>
      <c r="NYV20" s="385"/>
      <c r="NYW20" s="385"/>
      <c r="NYX20" s="385"/>
      <c r="NYY20" s="385"/>
      <c r="NYZ20" s="385"/>
      <c r="NZA20" s="385"/>
      <c r="NZB20" s="385"/>
      <c r="NZC20" s="385"/>
      <c r="NZD20" s="385"/>
      <c r="NZE20" s="385"/>
      <c r="NZF20" s="385"/>
      <c r="NZG20" s="385"/>
      <c r="NZH20" s="385"/>
      <c r="NZI20" s="385"/>
      <c r="NZJ20" s="385"/>
      <c r="NZK20" s="385"/>
      <c r="NZL20" s="385"/>
      <c r="NZM20" s="385"/>
      <c r="NZN20" s="385"/>
      <c r="NZO20" s="385"/>
      <c r="NZP20" s="385"/>
      <c r="NZQ20" s="385"/>
      <c r="NZR20" s="385"/>
      <c r="NZS20" s="385"/>
      <c r="NZT20" s="385"/>
      <c r="NZU20" s="385"/>
      <c r="NZV20" s="385"/>
      <c r="NZW20" s="385"/>
      <c r="NZX20" s="385"/>
      <c r="NZY20" s="385"/>
      <c r="NZZ20" s="385"/>
      <c r="OAA20" s="385"/>
      <c r="OAB20" s="385"/>
      <c r="OAC20" s="385"/>
      <c r="OAD20" s="385"/>
      <c r="OAE20" s="385"/>
      <c r="OAF20" s="385"/>
      <c r="OAG20" s="385"/>
      <c r="OAH20" s="385"/>
      <c r="OAI20" s="385"/>
      <c r="OAJ20" s="385"/>
      <c r="OAK20" s="385"/>
      <c r="OAL20" s="385"/>
      <c r="OAM20" s="385"/>
      <c r="OAN20" s="385"/>
      <c r="OAO20" s="385"/>
      <c r="OAP20" s="385"/>
      <c r="OAQ20" s="385"/>
      <c r="OAR20" s="385"/>
      <c r="OAS20" s="385"/>
      <c r="OAT20" s="385"/>
      <c r="OAU20" s="385"/>
      <c r="OAV20" s="385"/>
      <c r="OAW20" s="385"/>
      <c r="OAX20" s="385"/>
      <c r="OAY20" s="385"/>
      <c r="OAZ20" s="385"/>
      <c r="OBA20" s="385"/>
      <c r="OBB20" s="385"/>
      <c r="OBC20" s="385"/>
      <c r="OBD20" s="385"/>
      <c r="OBE20" s="385"/>
      <c r="OBF20" s="385"/>
      <c r="OBG20" s="385"/>
      <c r="OBH20" s="385"/>
      <c r="OBI20" s="385"/>
      <c r="OBJ20" s="385"/>
      <c r="OBK20" s="385"/>
      <c r="OBL20" s="385"/>
      <c r="OBM20" s="385"/>
      <c r="OBN20" s="385"/>
      <c r="OBO20" s="385"/>
      <c r="OBP20" s="385"/>
      <c r="OBQ20" s="385"/>
      <c r="OBR20" s="385"/>
      <c r="OBS20" s="385"/>
      <c r="OBT20" s="385"/>
      <c r="OBU20" s="385"/>
      <c r="OBV20" s="385"/>
      <c r="OBW20" s="385"/>
      <c r="OBX20" s="385"/>
      <c r="OBY20" s="385"/>
      <c r="OBZ20" s="385"/>
      <c r="OCA20" s="385"/>
      <c r="OCB20" s="385"/>
      <c r="OCC20" s="385"/>
      <c r="OCD20" s="385"/>
      <c r="OCE20" s="385"/>
      <c r="OCF20" s="385"/>
      <c r="OCG20" s="385"/>
      <c r="OCH20" s="385"/>
      <c r="OCI20" s="385"/>
      <c r="OCJ20" s="385"/>
      <c r="OCK20" s="385"/>
      <c r="OCL20" s="385"/>
      <c r="OCM20" s="385"/>
      <c r="OCN20" s="385"/>
      <c r="OCO20" s="385"/>
      <c r="OCP20" s="385"/>
      <c r="OCQ20" s="385"/>
      <c r="OCR20" s="385"/>
      <c r="OCS20" s="385"/>
      <c r="OCT20" s="385"/>
      <c r="OCU20" s="385"/>
      <c r="OCV20" s="385"/>
      <c r="OCW20" s="385"/>
      <c r="OCX20" s="385"/>
      <c r="OCY20" s="385"/>
      <c r="OCZ20" s="385"/>
      <c r="ODA20" s="385"/>
      <c r="ODB20" s="385"/>
      <c r="ODC20" s="385"/>
      <c r="ODD20" s="385"/>
      <c r="ODE20" s="385"/>
      <c r="ODF20" s="385"/>
      <c r="ODG20" s="385"/>
      <c r="ODH20" s="385"/>
      <c r="ODI20" s="385"/>
      <c r="ODJ20" s="385"/>
      <c r="ODK20" s="385"/>
      <c r="ODL20" s="385"/>
      <c r="ODM20" s="385"/>
      <c r="ODN20" s="385"/>
      <c r="ODO20" s="385"/>
      <c r="ODP20" s="385"/>
      <c r="ODQ20" s="385"/>
      <c r="ODR20" s="385"/>
      <c r="ODS20" s="385"/>
      <c r="ODT20" s="385"/>
      <c r="ODU20" s="385"/>
      <c r="ODV20" s="385"/>
      <c r="ODW20" s="385"/>
      <c r="ODX20" s="385"/>
      <c r="ODY20" s="385"/>
      <c r="ODZ20" s="385"/>
      <c r="OEA20" s="385"/>
      <c r="OEB20" s="385"/>
      <c r="OEC20" s="385"/>
      <c r="OED20" s="385"/>
      <c r="OEE20" s="385"/>
      <c r="OEF20" s="385"/>
      <c r="OEG20" s="385"/>
      <c r="OEH20" s="385"/>
      <c r="OEI20" s="385"/>
      <c r="OEJ20" s="385"/>
      <c r="OEK20" s="385"/>
      <c r="OEL20" s="385"/>
      <c r="OEM20" s="385"/>
      <c r="OEN20" s="385"/>
      <c r="OEO20" s="385"/>
      <c r="OEP20" s="385"/>
      <c r="OEQ20" s="385"/>
      <c r="OER20" s="385"/>
      <c r="OES20" s="385"/>
      <c r="OET20" s="385"/>
      <c r="OEU20" s="385"/>
      <c r="OEV20" s="385"/>
      <c r="OEW20" s="385"/>
      <c r="OEX20" s="385"/>
      <c r="OEY20" s="385"/>
      <c r="OEZ20" s="385"/>
      <c r="OFA20" s="385"/>
      <c r="OFB20" s="385"/>
      <c r="OFC20" s="385"/>
      <c r="OFD20" s="385"/>
      <c r="OFE20" s="385"/>
      <c r="OFF20" s="385"/>
      <c r="OFG20" s="385"/>
      <c r="OFH20" s="385"/>
      <c r="OFI20" s="385"/>
      <c r="OFJ20" s="385"/>
      <c r="OFK20" s="385"/>
      <c r="OFL20" s="385"/>
      <c r="OFM20" s="385"/>
      <c r="OFN20" s="385"/>
      <c r="OFO20" s="385"/>
      <c r="OFP20" s="385"/>
      <c r="OFQ20" s="385"/>
      <c r="OFR20" s="385"/>
      <c r="OFS20" s="385"/>
      <c r="OFT20" s="385"/>
      <c r="OFU20" s="385"/>
      <c r="OFV20" s="385"/>
      <c r="OFW20" s="385"/>
      <c r="OFX20" s="385"/>
      <c r="OFY20" s="385"/>
      <c r="OFZ20" s="385"/>
      <c r="OGA20" s="385"/>
      <c r="OGB20" s="385"/>
      <c r="OGC20" s="385"/>
      <c r="OGD20" s="385"/>
      <c r="OGE20" s="385"/>
      <c r="OGF20" s="385"/>
      <c r="OGG20" s="385"/>
      <c r="OGH20" s="385"/>
      <c r="OGI20" s="385"/>
      <c r="OGJ20" s="385"/>
      <c r="OGK20" s="385"/>
      <c r="OGL20" s="385"/>
      <c r="OGM20" s="385"/>
      <c r="OGN20" s="385"/>
      <c r="OGO20" s="385"/>
      <c r="OGP20" s="385"/>
      <c r="OGQ20" s="385"/>
      <c r="OGR20" s="385"/>
      <c r="OGS20" s="385"/>
      <c r="OGT20" s="385"/>
      <c r="OGU20" s="385"/>
      <c r="OGV20" s="385"/>
      <c r="OGW20" s="385"/>
      <c r="OGX20" s="385"/>
      <c r="OGY20" s="385"/>
      <c r="OGZ20" s="385"/>
      <c r="OHA20" s="385"/>
      <c r="OHB20" s="385"/>
      <c r="OHC20" s="385"/>
      <c r="OHD20" s="385"/>
      <c r="OHE20" s="385"/>
      <c r="OHF20" s="385"/>
      <c r="OHG20" s="385"/>
      <c r="OHH20" s="385"/>
      <c r="OHI20" s="385"/>
      <c r="OHJ20" s="385"/>
      <c r="OHK20" s="385"/>
      <c r="OHL20" s="385"/>
      <c r="OHM20" s="385"/>
      <c r="OHN20" s="385"/>
      <c r="OHO20" s="385"/>
      <c r="OHP20" s="385"/>
      <c r="OHQ20" s="385"/>
      <c r="OHR20" s="385"/>
      <c r="OHS20" s="385"/>
      <c r="OHT20" s="385"/>
      <c r="OHU20" s="385"/>
      <c r="OHV20" s="385"/>
      <c r="OHW20" s="385"/>
      <c r="OHX20" s="385"/>
      <c r="OHY20" s="385"/>
      <c r="OHZ20" s="385"/>
      <c r="OIA20" s="385"/>
      <c r="OIB20" s="385"/>
      <c r="OIC20" s="385"/>
      <c r="OID20" s="385"/>
      <c r="OIE20" s="385"/>
      <c r="OIF20" s="385"/>
      <c r="OIG20" s="385"/>
      <c r="OIH20" s="385"/>
      <c r="OII20" s="385"/>
      <c r="OIJ20" s="385"/>
      <c r="OIK20" s="385"/>
      <c r="OIL20" s="385"/>
      <c r="OIM20" s="385"/>
      <c r="OIN20" s="385"/>
      <c r="OIO20" s="385"/>
      <c r="OIP20" s="385"/>
      <c r="OIQ20" s="385"/>
      <c r="OIR20" s="385"/>
      <c r="OIS20" s="385"/>
      <c r="OIT20" s="385"/>
      <c r="OIU20" s="385"/>
      <c r="OIV20" s="385"/>
      <c r="OIW20" s="385"/>
      <c r="OIX20" s="385"/>
      <c r="OIY20" s="385"/>
      <c r="OIZ20" s="385"/>
      <c r="OJA20" s="385"/>
      <c r="OJB20" s="385"/>
      <c r="OJC20" s="385"/>
      <c r="OJD20" s="385"/>
      <c r="OJE20" s="385"/>
      <c r="OJF20" s="385"/>
      <c r="OJG20" s="385"/>
      <c r="OJH20" s="385"/>
      <c r="OJI20" s="385"/>
      <c r="OJJ20" s="385"/>
      <c r="OJK20" s="385"/>
      <c r="OJL20" s="385"/>
      <c r="OJM20" s="385"/>
      <c r="OJN20" s="385"/>
      <c r="OJO20" s="385"/>
      <c r="OJP20" s="385"/>
      <c r="OJQ20" s="385"/>
      <c r="OJR20" s="385"/>
      <c r="OJS20" s="385"/>
      <c r="OJT20" s="385"/>
      <c r="OJU20" s="385"/>
      <c r="OJV20" s="385"/>
      <c r="OJW20" s="385"/>
      <c r="OJX20" s="385"/>
      <c r="OJY20" s="385"/>
      <c r="OJZ20" s="385"/>
      <c r="OKA20" s="385"/>
      <c r="OKB20" s="385"/>
      <c r="OKC20" s="385"/>
      <c r="OKD20" s="385"/>
      <c r="OKE20" s="385"/>
      <c r="OKF20" s="385"/>
      <c r="OKG20" s="385"/>
      <c r="OKH20" s="385"/>
      <c r="OKI20" s="385"/>
      <c r="OKJ20" s="385"/>
      <c r="OKK20" s="385"/>
      <c r="OKL20" s="385"/>
      <c r="OKM20" s="385"/>
      <c r="OKN20" s="385"/>
      <c r="OKO20" s="385"/>
      <c r="OKP20" s="385"/>
      <c r="OKQ20" s="385"/>
      <c r="OKR20" s="385"/>
      <c r="OKS20" s="385"/>
      <c r="OKT20" s="385"/>
      <c r="OKU20" s="385"/>
      <c r="OKV20" s="385"/>
      <c r="OKW20" s="385"/>
      <c r="OKX20" s="385"/>
      <c r="OKY20" s="385"/>
      <c r="OKZ20" s="385"/>
      <c r="OLA20" s="385"/>
      <c r="OLB20" s="385"/>
      <c r="OLC20" s="385"/>
      <c r="OLD20" s="385"/>
      <c r="OLE20" s="385"/>
      <c r="OLF20" s="385"/>
      <c r="OLG20" s="385"/>
      <c r="OLH20" s="385"/>
      <c r="OLI20" s="385"/>
      <c r="OLJ20" s="385"/>
      <c r="OLK20" s="385"/>
      <c r="OLL20" s="385"/>
      <c r="OLM20" s="385"/>
      <c r="OLN20" s="385"/>
      <c r="OLO20" s="385"/>
      <c r="OLP20" s="385"/>
      <c r="OLQ20" s="385"/>
      <c r="OLR20" s="385"/>
      <c r="OLS20" s="385"/>
      <c r="OLT20" s="385"/>
      <c r="OLU20" s="385"/>
      <c r="OLV20" s="385"/>
      <c r="OLW20" s="385"/>
      <c r="OLX20" s="385"/>
      <c r="OLY20" s="385"/>
      <c r="OLZ20" s="385"/>
      <c r="OMA20" s="385"/>
      <c r="OMB20" s="385"/>
      <c r="OMC20" s="385"/>
      <c r="OMD20" s="385"/>
      <c r="OME20" s="385"/>
      <c r="OMF20" s="385"/>
      <c r="OMG20" s="385"/>
      <c r="OMH20" s="385"/>
      <c r="OMI20" s="385"/>
      <c r="OMJ20" s="385"/>
      <c r="OMK20" s="385"/>
      <c r="OML20" s="385"/>
      <c r="OMM20" s="385"/>
      <c r="OMN20" s="385"/>
      <c r="OMO20" s="385"/>
      <c r="OMP20" s="385"/>
      <c r="OMQ20" s="385"/>
      <c r="OMR20" s="385"/>
      <c r="OMS20" s="385"/>
      <c r="OMT20" s="385"/>
      <c r="OMU20" s="385"/>
      <c r="OMV20" s="385"/>
      <c r="OMW20" s="385"/>
      <c r="OMX20" s="385"/>
      <c r="OMY20" s="385"/>
      <c r="OMZ20" s="385"/>
      <c r="ONA20" s="385"/>
      <c r="ONB20" s="385"/>
      <c r="ONC20" s="385"/>
      <c r="OND20" s="385"/>
      <c r="ONE20" s="385"/>
      <c r="ONF20" s="385"/>
      <c r="ONG20" s="385"/>
      <c r="ONH20" s="385"/>
      <c r="ONI20" s="385"/>
      <c r="ONJ20" s="385"/>
      <c r="ONK20" s="385"/>
      <c r="ONL20" s="385"/>
      <c r="ONM20" s="385"/>
      <c r="ONN20" s="385"/>
      <c r="ONO20" s="385"/>
      <c r="ONP20" s="385"/>
      <c r="ONQ20" s="385"/>
      <c r="ONR20" s="385"/>
      <c r="ONS20" s="385"/>
      <c r="ONT20" s="385"/>
      <c r="ONU20" s="385"/>
      <c r="ONV20" s="385"/>
      <c r="ONW20" s="385"/>
      <c r="ONX20" s="385"/>
      <c r="ONY20" s="385"/>
      <c r="ONZ20" s="385"/>
      <c r="OOA20" s="385"/>
      <c r="OOB20" s="385"/>
      <c r="OOC20" s="385"/>
      <c r="OOD20" s="385"/>
      <c r="OOE20" s="385"/>
      <c r="OOF20" s="385"/>
      <c r="OOG20" s="385"/>
      <c r="OOH20" s="385"/>
      <c r="OOI20" s="385"/>
      <c r="OOJ20" s="385"/>
      <c r="OOK20" s="385"/>
      <c r="OOL20" s="385"/>
      <c r="OOM20" s="385"/>
      <c r="OON20" s="385"/>
      <c r="OOO20" s="385"/>
      <c r="OOP20" s="385"/>
      <c r="OOQ20" s="385"/>
      <c r="OOR20" s="385"/>
      <c r="OOS20" s="385"/>
      <c r="OOT20" s="385"/>
      <c r="OOU20" s="385"/>
      <c r="OOV20" s="385"/>
      <c r="OOW20" s="385"/>
      <c r="OOX20" s="385"/>
      <c r="OOY20" s="385"/>
      <c r="OOZ20" s="385"/>
      <c r="OPA20" s="385"/>
      <c r="OPB20" s="385"/>
      <c r="OPC20" s="385"/>
      <c r="OPD20" s="385"/>
      <c r="OPE20" s="385"/>
      <c r="OPF20" s="385"/>
      <c r="OPG20" s="385"/>
      <c r="OPH20" s="385"/>
      <c r="OPI20" s="385"/>
      <c r="OPJ20" s="385"/>
      <c r="OPK20" s="385"/>
      <c r="OPL20" s="385"/>
      <c r="OPM20" s="385"/>
      <c r="OPN20" s="385"/>
      <c r="OPO20" s="385"/>
      <c r="OPP20" s="385"/>
      <c r="OPQ20" s="385"/>
      <c r="OPR20" s="385"/>
      <c r="OPS20" s="385"/>
      <c r="OPT20" s="385"/>
      <c r="OPU20" s="385"/>
      <c r="OPV20" s="385"/>
      <c r="OPW20" s="385"/>
      <c r="OPX20" s="385"/>
      <c r="OPY20" s="385"/>
      <c r="OPZ20" s="385"/>
      <c r="OQA20" s="385"/>
      <c r="OQB20" s="385"/>
      <c r="OQC20" s="385"/>
      <c r="OQD20" s="385"/>
      <c r="OQE20" s="385"/>
      <c r="OQF20" s="385"/>
      <c r="OQG20" s="385"/>
      <c r="OQH20" s="385"/>
      <c r="OQI20" s="385"/>
      <c r="OQJ20" s="385"/>
      <c r="OQK20" s="385"/>
      <c r="OQL20" s="385"/>
      <c r="OQM20" s="385"/>
      <c r="OQN20" s="385"/>
      <c r="OQO20" s="385"/>
      <c r="OQP20" s="385"/>
      <c r="OQQ20" s="385"/>
      <c r="OQR20" s="385"/>
      <c r="OQS20" s="385"/>
      <c r="OQT20" s="385"/>
      <c r="OQU20" s="385"/>
      <c r="OQV20" s="385"/>
      <c r="OQW20" s="385"/>
      <c r="OQX20" s="385"/>
      <c r="OQY20" s="385"/>
      <c r="OQZ20" s="385"/>
      <c r="ORA20" s="385"/>
      <c r="ORB20" s="385"/>
      <c r="ORC20" s="385"/>
      <c r="ORD20" s="385"/>
      <c r="ORE20" s="385"/>
      <c r="ORF20" s="385"/>
      <c r="ORG20" s="385"/>
      <c r="ORH20" s="385"/>
      <c r="ORI20" s="385"/>
      <c r="ORJ20" s="385"/>
      <c r="ORK20" s="385"/>
      <c r="ORL20" s="385"/>
      <c r="ORM20" s="385"/>
      <c r="ORN20" s="385"/>
      <c r="ORO20" s="385"/>
      <c r="ORP20" s="385"/>
      <c r="ORQ20" s="385"/>
      <c r="ORR20" s="385"/>
      <c r="ORS20" s="385"/>
      <c r="ORT20" s="385"/>
      <c r="ORU20" s="385"/>
      <c r="ORV20" s="385"/>
      <c r="ORW20" s="385"/>
      <c r="ORX20" s="385"/>
      <c r="ORY20" s="385"/>
      <c r="ORZ20" s="385"/>
      <c r="OSA20" s="385"/>
      <c r="OSB20" s="385"/>
      <c r="OSC20" s="385"/>
      <c r="OSD20" s="385"/>
      <c r="OSE20" s="385"/>
      <c r="OSF20" s="385"/>
      <c r="OSG20" s="385"/>
      <c r="OSH20" s="385"/>
      <c r="OSI20" s="385"/>
      <c r="OSJ20" s="385"/>
      <c r="OSK20" s="385"/>
      <c r="OSL20" s="385"/>
      <c r="OSM20" s="385"/>
      <c r="OSN20" s="385"/>
      <c r="OSO20" s="385"/>
      <c r="OSP20" s="385"/>
      <c r="OSQ20" s="385"/>
      <c r="OSR20" s="385"/>
      <c r="OSS20" s="385"/>
      <c r="OST20" s="385"/>
      <c r="OSU20" s="385"/>
      <c r="OSV20" s="385"/>
      <c r="OSW20" s="385"/>
      <c r="OSX20" s="385"/>
      <c r="OSY20" s="385"/>
      <c r="OSZ20" s="385"/>
      <c r="OTA20" s="385"/>
      <c r="OTB20" s="385"/>
      <c r="OTC20" s="385"/>
      <c r="OTD20" s="385"/>
      <c r="OTE20" s="385"/>
      <c r="OTF20" s="385"/>
      <c r="OTG20" s="385"/>
      <c r="OTH20" s="385"/>
      <c r="OTI20" s="385"/>
      <c r="OTJ20" s="385"/>
      <c r="OTK20" s="385"/>
      <c r="OTL20" s="385"/>
      <c r="OTM20" s="385"/>
      <c r="OTN20" s="385"/>
      <c r="OTO20" s="385"/>
      <c r="OTP20" s="385"/>
      <c r="OTQ20" s="385"/>
      <c r="OTR20" s="385"/>
      <c r="OTS20" s="385"/>
      <c r="OTT20" s="385"/>
      <c r="OTU20" s="385"/>
      <c r="OTV20" s="385"/>
      <c r="OTW20" s="385"/>
      <c r="OTX20" s="385"/>
      <c r="OTY20" s="385"/>
      <c r="OTZ20" s="385"/>
      <c r="OUA20" s="385"/>
      <c r="OUB20" s="385"/>
      <c r="OUC20" s="385"/>
      <c r="OUD20" s="385"/>
      <c r="OUE20" s="385"/>
      <c r="OUF20" s="385"/>
      <c r="OUG20" s="385"/>
      <c r="OUH20" s="385"/>
      <c r="OUI20" s="385"/>
      <c r="OUJ20" s="385"/>
      <c r="OUK20" s="385"/>
      <c r="OUL20" s="385"/>
      <c r="OUM20" s="385"/>
      <c r="OUN20" s="385"/>
      <c r="OUO20" s="385"/>
      <c r="OUP20" s="385"/>
      <c r="OUQ20" s="385"/>
      <c r="OUR20" s="385"/>
      <c r="OUS20" s="385"/>
      <c r="OUT20" s="385"/>
      <c r="OUU20" s="385"/>
      <c r="OUV20" s="385"/>
      <c r="OUW20" s="385"/>
      <c r="OUX20" s="385"/>
      <c r="OUY20" s="385"/>
      <c r="OUZ20" s="385"/>
      <c r="OVA20" s="385"/>
      <c r="OVB20" s="385"/>
      <c r="OVC20" s="385"/>
      <c r="OVD20" s="385"/>
      <c r="OVE20" s="385"/>
      <c r="OVF20" s="385"/>
      <c r="OVG20" s="385"/>
      <c r="OVH20" s="385"/>
      <c r="OVI20" s="385"/>
      <c r="OVJ20" s="385"/>
      <c r="OVK20" s="385"/>
      <c r="OVL20" s="385"/>
      <c r="OVM20" s="385"/>
      <c r="OVN20" s="385"/>
      <c r="OVO20" s="385"/>
      <c r="OVP20" s="385"/>
      <c r="OVQ20" s="385"/>
      <c r="OVR20" s="385"/>
      <c r="OVS20" s="385"/>
      <c r="OVT20" s="385"/>
      <c r="OVU20" s="385"/>
      <c r="OVV20" s="385"/>
      <c r="OVW20" s="385"/>
      <c r="OVX20" s="385"/>
      <c r="OVY20" s="385"/>
      <c r="OVZ20" s="385"/>
      <c r="OWA20" s="385"/>
      <c r="OWB20" s="385"/>
      <c r="OWC20" s="385"/>
      <c r="OWD20" s="385"/>
      <c r="OWE20" s="385"/>
      <c r="OWF20" s="385"/>
      <c r="OWG20" s="385"/>
      <c r="OWH20" s="385"/>
      <c r="OWI20" s="385"/>
      <c r="OWJ20" s="385"/>
      <c r="OWK20" s="385"/>
      <c r="OWL20" s="385"/>
      <c r="OWM20" s="385"/>
      <c r="OWN20" s="385"/>
      <c r="OWO20" s="385"/>
      <c r="OWP20" s="385"/>
      <c r="OWQ20" s="385"/>
      <c r="OWR20" s="385"/>
      <c r="OWS20" s="385"/>
      <c r="OWT20" s="385"/>
      <c r="OWU20" s="385"/>
      <c r="OWV20" s="385"/>
      <c r="OWW20" s="385"/>
      <c r="OWX20" s="385"/>
      <c r="OWY20" s="385"/>
      <c r="OWZ20" s="385"/>
      <c r="OXA20" s="385"/>
      <c r="OXB20" s="385"/>
      <c r="OXC20" s="385"/>
      <c r="OXD20" s="385"/>
      <c r="OXE20" s="385"/>
      <c r="OXF20" s="385"/>
      <c r="OXG20" s="385"/>
      <c r="OXH20" s="385"/>
      <c r="OXI20" s="385"/>
      <c r="OXJ20" s="385"/>
      <c r="OXK20" s="385"/>
      <c r="OXL20" s="385"/>
      <c r="OXM20" s="385"/>
      <c r="OXN20" s="385"/>
      <c r="OXO20" s="385"/>
      <c r="OXP20" s="385"/>
      <c r="OXQ20" s="385"/>
      <c r="OXR20" s="385"/>
      <c r="OXS20" s="385"/>
      <c r="OXT20" s="385"/>
      <c r="OXU20" s="385"/>
      <c r="OXV20" s="385"/>
      <c r="OXW20" s="385"/>
      <c r="OXX20" s="385"/>
      <c r="OXY20" s="385"/>
      <c r="OXZ20" s="385"/>
      <c r="OYA20" s="385"/>
      <c r="OYB20" s="385"/>
      <c r="OYC20" s="385"/>
      <c r="OYD20" s="385"/>
      <c r="OYE20" s="385"/>
      <c r="OYF20" s="385"/>
      <c r="OYG20" s="385"/>
      <c r="OYH20" s="385"/>
      <c r="OYI20" s="385"/>
      <c r="OYJ20" s="385"/>
      <c r="OYK20" s="385"/>
      <c r="OYL20" s="385"/>
      <c r="OYM20" s="385"/>
      <c r="OYN20" s="385"/>
      <c r="OYO20" s="385"/>
      <c r="OYP20" s="385"/>
      <c r="OYQ20" s="385"/>
      <c r="OYR20" s="385"/>
      <c r="OYS20" s="385"/>
      <c r="OYT20" s="385"/>
      <c r="OYU20" s="385"/>
      <c r="OYV20" s="385"/>
      <c r="OYW20" s="385"/>
      <c r="OYX20" s="385"/>
      <c r="OYY20" s="385"/>
      <c r="OYZ20" s="385"/>
      <c r="OZA20" s="385"/>
      <c r="OZB20" s="385"/>
      <c r="OZC20" s="385"/>
      <c r="OZD20" s="385"/>
      <c r="OZE20" s="385"/>
      <c r="OZF20" s="385"/>
      <c r="OZG20" s="385"/>
      <c r="OZH20" s="385"/>
      <c r="OZI20" s="385"/>
      <c r="OZJ20" s="385"/>
      <c r="OZK20" s="385"/>
      <c r="OZL20" s="385"/>
      <c r="OZM20" s="385"/>
      <c r="OZN20" s="385"/>
      <c r="OZO20" s="385"/>
      <c r="OZP20" s="385"/>
      <c r="OZQ20" s="385"/>
      <c r="OZR20" s="385"/>
      <c r="OZS20" s="385"/>
      <c r="OZT20" s="385"/>
      <c r="OZU20" s="385"/>
      <c r="OZV20" s="385"/>
      <c r="OZW20" s="385"/>
      <c r="OZX20" s="385"/>
      <c r="OZY20" s="385"/>
      <c r="OZZ20" s="385"/>
      <c r="PAA20" s="385"/>
      <c r="PAB20" s="385"/>
      <c r="PAC20" s="385"/>
      <c r="PAD20" s="385"/>
      <c r="PAE20" s="385"/>
      <c r="PAF20" s="385"/>
      <c r="PAG20" s="385"/>
      <c r="PAH20" s="385"/>
      <c r="PAI20" s="385"/>
      <c r="PAJ20" s="385"/>
      <c r="PAK20" s="385"/>
      <c r="PAL20" s="385"/>
      <c r="PAM20" s="385"/>
      <c r="PAN20" s="385"/>
      <c r="PAO20" s="385"/>
      <c r="PAP20" s="385"/>
      <c r="PAQ20" s="385"/>
      <c r="PAR20" s="385"/>
      <c r="PAS20" s="385"/>
      <c r="PAT20" s="385"/>
      <c r="PAU20" s="385"/>
      <c r="PAV20" s="385"/>
      <c r="PAW20" s="385"/>
      <c r="PAX20" s="385"/>
      <c r="PAY20" s="385"/>
      <c r="PAZ20" s="385"/>
      <c r="PBA20" s="385"/>
      <c r="PBB20" s="385"/>
      <c r="PBC20" s="385"/>
      <c r="PBD20" s="385"/>
      <c r="PBE20" s="385"/>
      <c r="PBF20" s="385"/>
      <c r="PBG20" s="385"/>
      <c r="PBH20" s="385"/>
      <c r="PBI20" s="385"/>
      <c r="PBJ20" s="385"/>
      <c r="PBK20" s="385"/>
      <c r="PBL20" s="385"/>
      <c r="PBM20" s="385"/>
      <c r="PBN20" s="385"/>
      <c r="PBO20" s="385"/>
      <c r="PBP20" s="385"/>
      <c r="PBQ20" s="385"/>
      <c r="PBR20" s="385"/>
      <c r="PBS20" s="385"/>
      <c r="PBT20" s="385"/>
      <c r="PBU20" s="385"/>
      <c r="PBV20" s="385"/>
      <c r="PBW20" s="385"/>
      <c r="PBX20" s="385"/>
      <c r="PBY20" s="385"/>
      <c r="PBZ20" s="385"/>
      <c r="PCA20" s="385"/>
      <c r="PCB20" s="385"/>
      <c r="PCC20" s="385"/>
      <c r="PCD20" s="385"/>
      <c r="PCE20" s="385"/>
      <c r="PCF20" s="385"/>
      <c r="PCG20" s="385"/>
      <c r="PCH20" s="385"/>
      <c r="PCI20" s="385"/>
      <c r="PCJ20" s="385"/>
      <c r="PCK20" s="385"/>
      <c r="PCL20" s="385"/>
      <c r="PCM20" s="385"/>
      <c r="PCN20" s="385"/>
      <c r="PCO20" s="385"/>
      <c r="PCP20" s="385"/>
      <c r="PCQ20" s="385"/>
      <c r="PCR20" s="385"/>
      <c r="PCS20" s="385"/>
      <c r="PCT20" s="385"/>
      <c r="PCU20" s="385"/>
      <c r="PCV20" s="385"/>
      <c r="PCW20" s="385"/>
      <c r="PCX20" s="385"/>
      <c r="PCY20" s="385"/>
      <c r="PCZ20" s="385"/>
      <c r="PDA20" s="385"/>
      <c r="PDB20" s="385"/>
      <c r="PDC20" s="385"/>
      <c r="PDD20" s="385"/>
      <c r="PDE20" s="385"/>
      <c r="PDF20" s="385"/>
      <c r="PDG20" s="385"/>
      <c r="PDH20" s="385"/>
      <c r="PDI20" s="385"/>
      <c r="PDJ20" s="385"/>
      <c r="PDK20" s="385"/>
      <c r="PDL20" s="385"/>
      <c r="PDM20" s="385"/>
      <c r="PDN20" s="385"/>
      <c r="PDO20" s="385"/>
      <c r="PDP20" s="385"/>
      <c r="PDQ20" s="385"/>
      <c r="PDR20" s="385"/>
      <c r="PDS20" s="385"/>
      <c r="PDT20" s="385"/>
      <c r="PDU20" s="385"/>
      <c r="PDV20" s="385"/>
      <c r="PDW20" s="385"/>
      <c r="PDX20" s="385"/>
      <c r="PDY20" s="385"/>
      <c r="PDZ20" s="385"/>
      <c r="PEA20" s="385"/>
      <c r="PEB20" s="385"/>
      <c r="PEC20" s="385"/>
      <c r="PED20" s="385"/>
      <c r="PEE20" s="385"/>
      <c r="PEF20" s="385"/>
      <c r="PEG20" s="385"/>
      <c r="PEH20" s="385"/>
      <c r="PEI20" s="385"/>
      <c r="PEJ20" s="385"/>
      <c r="PEK20" s="385"/>
      <c r="PEL20" s="385"/>
      <c r="PEM20" s="385"/>
      <c r="PEN20" s="385"/>
      <c r="PEO20" s="385"/>
      <c r="PEP20" s="385"/>
      <c r="PEQ20" s="385"/>
      <c r="PER20" s="385"/>
      <c r="PES20" s="385"/>
      <c r="PET20" s="385"/>
      <c r="PEU20" s="385"/>
      <c r="PEV20" s="385"/>
      <c r="PEW20" s="385"/>
      <c r="PEX20" s="385"/>
      <c r="PEY20" s="385"/>
      <c r="PEZ20" s="385"/>
      <c r="PFA20" s="385"/>
      <c r="PFB20" s="385"/>
      <c r="PFC20" s="385"/>
      <c r="PFD20" s="385"/>
      <c r="PFE20" s="385"/>
      <c r="PFF20" s="385"/>
      <c r="PFG20" s="385"/>
      <c r="PFH20" s="385"/>
      <c r="PFI20" s="385"/>
      <c r="PFJ20" s="385"/>
      <c r="PFK20" s="385"/>
      <c r="PFL20" s="385"/>
      <c r="PFM20" s="385"/>
      <c r="PFN20" s="385"/>
      <c r="PFO20" s="385"/>
      <c r="PFP20" s="385"/>
      <c r="PFQ20" s="385"/>
      <c r="PFR20" s="385"/>
      <c r="PFS20" s="385"/>
      <c r="PFT20" s="385"/>
      <c r="PFU20" s="385"/>
      <c r="PFV20" s="385"/>
      <c r="PFW20" s="385"/>
      <c r="PFX20" s="385"/>
      <c r="PFY20" s="385"/>
      <c r="PFZ20" s="385"/>
      <c r="PGA20" s="385"/>
      <c r="PGB20" s="385"/>
      <c r="PGC20" s="385"/>
      <c r="PGD20" s="385"/>
      <c r="PGE20" s="385"/>
      <c r="PGF20" s="385"/>
      <c r="PGG20" s="385"/>
      <c r="PGH20" s="385"/>
      <c r="PGI20" s="385"/>
      <c r="PGJ20" s="385"/>
      <c r="PGK20" s="385"/>
      <c r="PGL20" s="385"/>
      <c r="PGM20" s="385"/>
      <c r="PGN20" s="385"/>
      <c r="PGO20" s="385"/>
      <c r="PGP20" s="385"/>
      <c r="PGQ20" s="385"/>
      <c r="PGR20" s="385"/>
      <c r="PGS20" s="385"/>
      <c r="PGT20" s="385"/>
      <c r="PGU20" s="385"/>
      <c r="PGV20" s="385"/>
      <c r="PGW20" s="385"/>
      <c r="PGX20" s="385"/>
      <c r="PGY20" s="385"/>
      <c r="PGZ20" s="385"/>
      <c r="PHA20" s="385"/>
      <c r="PHB20" s="385"/>
      <c r="PHC20" s="385"/>
      <c r="PHD20" s="385"/>
      <c r="PHE20" s="385"/>
      <c r="PHF20" s="385"/>
      <c r="PHG20" s="385"/>
      <c r="PHH20" s="385"/>
      <c r="PHI20" s="385"/>
      <c r="PHJ20" s="385"/>
      <c r="PHK20" s="385"/>
      <c r="PHL20" s="385"/>
      <c r="PHM20" s="385"/>
      <c r="PHN20" s="385"/>
      <c r="PHO20" s="385"/>
      <c r="PHP20" s="385"/>
      <c r="PHQ20" s="385"/>
      <c r="PHR20" s="385"/>
      <c r="PHS20" s="385"/>
      <c r="PHT20" s="385"/>
      <c r="PHU20" s="385"/>
      <c r="PHV20" s="385"/>
      <c r="PHW20" s="385"/>
      <c r="PHX20" s="385"/>
      <c r="PHY20" s="385"/>
      <c r="PHZ20" s="385"/>
      <c r="PIA20" s="385"/>
      <c r="PIB20" s="385"/>
      <c r="PIC20" s="385"/>
      <c r="PID20" s="385"/>
      <c r="PIE20" s="385"/>
      <c r="PIF20" s="385"/>
      <c r="PIG20" s="385"/>
      <c r="PIH20" s="385"/>
      <c r="PII20" s="385"/>
      <c r="PIJ20" s="385"/>
      <c r="PIK20" s="385"/>
      <c r="PIL20" s="385"/>
      <c r="PIM20" s="385"/>
      <c r="PIN20" s="385"/>
      <c r="PIO20" s="385"/>
      <c r="PIP20" s="385"/>
      <c r="PIQ20" s="385"/>
      <c r="PIR20" s="385"/>
      <c r="PIS20" s="385"/>
      <c r="PIT20" s="385"/>
      <c r="PIU20" s="385"/>
      <c r="PIV20" s="385"/>
      <c r="PIW20" s="385"/>
      <c r="PIX20" s="385"/>
      <c r="PIY20" s="385"/>
      <c r="PIZ20" s="385"/>
      <c r="PJA20" s="385"/>
      <c r="PJB20" s="385"/>
      <c r="PJC20" s="385"/>
      <c r="PJD20" s="385"/>
      <c r="PJE20" s="385"/>
      <c r="PJF20" s="385"/>
      <c r="PJG20" s="385"/>
      <c r="PJH20" s="385"/>
      <c r="PJI20" s="385"/>
      <c r="PJJ20" s="385"/>
      <c r="PJK20" s="385"/>
      <c r="PJL20" s="385"/>
      <c r="PJM20" s="385"/>
      <c r="PJN20" s="385"/>
      <c r="PJO20" s="385"/>
      <c r="PJP20" s="385"/>
      <c r="PJQ20" s="385"/>
      <c r="PJR20" s="385"/>
      <c r="PJS20" s="385"/>
      <c r="PJT20" s="385"/>
      <c r="PJU20" s="385"/>
      <c r="PJV20" s="385"/>
      <c r="PJW20" s="385"/>
      <c r="PJX20" s="385"/>
      <c r="PJY20" s="385"/>
      <c r="PJZ20" s="385"/>
      <c r="PKA20" s="385"/>
      <c r="PKB20" s="385"/>
      <c r="PKC20" s="385"/>
      <c r="PKD20" s="385"/>
      <c r="PKE20" s="385"/>
      <c r="PKF20" s="385"/>
      <c r="PKG20" s="385"/>
      <c r="PKH20" s="385"/>
      <c r="PKI20" s="385"/>
      <c r="PKJ20" s="385"/>
      <c r="PKK20" s="385"/>
      <c r="PKL20" s="385"/>
      <c r="PKM20" s="385"/>
      <c r="PKN20" s="385"/>
      <c r="PKO20" s="385"/>
      <c r="PKP20" s="385"/>
      <c r="PKQ20" s="385"/>
      <c r="PKR20" s="385"/>
      <c r="PKS20" s="385"/>
      <c r="PKT20" s="385"/>
      <c r="PKU20" s="385"/>
      <c r="PKV20" s="385"/>
      <c r="PKW20" s="385"/>
      <c r="PKX20" s="385"/>
      <c r="PKY20" s="385"/>
      <c r="PKZ20" s="385"/>
      <c r="PLA20" s="385"/>
      <c r="PLB20" s="385"/>
      <c r="PLC20" s="385"/>
      <c r="PLD20" s="385"/>
      <c r="PLE20" s="385"/>
      <c r="PLF20" s="385"/>
      <c r="PLG20" s="385"/>
      <c r="PLH20" s="385"/>
      <c r="PLI20" s="385"/>
      <c r="PLJ20" s="385"/>
      <c r="PLK20" s="385"/>
      <c r="PLL20" s="385"/>
      <c r="PLM20" s="385"/>
      <c r="PLN20" s="385"/>
      <c r="PLO20" s="385"/>
      <c r="PLP20" s="385"/>
      <c r="PLQ20" s="385"/>
      <c r="PLR20" s="385"/>
      <c r="PLS20" s="385"/>
      <c r="PLT20" s="385"/>
      <c r="PLU20" s="385"/>
      <c r="PLV20" s="385"/>
      <c r="PLW20" s="385"/>
      <c r="PLX20" s="385"/>
      <c r="PLY20" s="385"/>
      <c r="PLZ20" s="385"/>
      <c r="PMA20" s="385"/>
      <c r="PMB20" s="385"/>
      <c r="PMC20" s="385"/>
      <c r="PMD20" s="385"/>
      <c r="PME20" s="385"/>
      <c r="PMF20" s="385"/>
      <c r="PMG20" s="385"/>
      <c r="PMH20" s="385"/>
      <c r="PMI20" s="385"/>
      <c r="PMJ20" s="385"/>
      <c r="PMK20" s="385"/>
      <c r="PML20" s="385"/>
      <c r="PMM20" s="385"/>
      <c r="PMN20" s="385"/>
      <c r="PMO20" s="385"/>
      <c r="PMP20" s="385"/>
      <c r="PMQ20" s="385"/>
      <c r="PMR20" s="385"/>
      <c r="PMS20" s="385"/>
      <c r="PMT20" s="385"/>
      <c r="PMU20" s="385"/>
      <c r="PMV20" s="385"/>
      <c r="PMW20" s="385"/>
      <c r="PMX20" s="385"/>
      <c r="PMY20" s="385"/>
      <c r="PMZ20" s="385"/>
      <c r="PNA20" s="385"/>
      <c r="PNB20" s="385"/>
      <c r="PNC20" s="385"/>
      <c r="PND20" s="385"/>
      <c r="PNE20" s="385"/>
      <c r="PNF20" s="385"/>
      <c r="PNG20" s="385"/>
      <c r="PNH20" s="385"/>
      <c r="PNI20" s="385"/>
      <c r="PNJ20" s="385"/>
      <c r="PNK20" s="385"/>
      <c r="PNL20" s="385"/>
      <c r="PNM20" s="385"/>
      <c r="PNN20" s="385"/>
      <c r="PNO20" s="385"/>
      <c r="PNP20" s="385"/>
      <c r="PNQ20" s="385"/>
      <c r="PNR20" s="385"/>
      <c r="PNS20" s="385"/>
      <c r="PNT20" s="385"/>
      <c r="PNU20" s="385"/>
      <c r="PNV20" s="385"/>
      <c r="PNW20" s="385"/>
      <c r="PNX20" s="385"/>
      <c r="PNY20" s="385"/>
      <c r="PNZ20" s="385"/>
      <c r="POA20" s="385"/>
      <c r="POB20" s="385"/>
      <c r="POC20" s="385"/>
      <c r="POD20" s="385"/>
      <c r="POE20" s="385"/>
      <c r="POF20" s="385"/>
      <c r="POG20" s="385"/>
      <c r="POH20" s="385"/>
      <c r="POI20" s="385"/>
      <c r="POJ20" s="385"/>
      <c r="POK20" s="385"/>
      <c r="POL20" s="385"/>
      <c r="POM20" s="385"/>
      <c r="PON20" s="385"/>
      <c r="POO20" s="385"/>
      <c r="POP20" s="385"/>
      <c r="POQ20" s="385"/>
      <c r="POR20" s="385"/>
      <c r="POS20" s="385"/>
      <c r="POT20" s="385"/>
      <c r="POU20" s="385"/>
      <c r="POV20" s="385"/>
      <c r="POW20" s="385"/>
      <c r="POX20" s="385"/>
      <c r="POY20" s="385"/>
      <c r="POZ20" s="385"/>
      <c r="PPA20" s="385"/>
      <c r="PPB20" s="385"/>
      <c r="PPC20" s="385"/>
      <c r="PPD20" s="385"/>
      <c r="PPE20" s="385"/>
      <c r="PPF20" s="385"/>
      <c r="PPG20" s="385"/>
      <c r="PPH20" s="385"/>
      <c r="PPI20" s="385"/>
      <c r="PPJ20" s="385"/>
      <c r="PPK20" s="385"/>
      <c r="PPL20" s="385"/>
      <c r="PPM20" s="385"/>
      <c r="PPN20" s="385"/>
      <c r="PPO20" s="385"/>
      <c r="PPP20" s="385"/>
      <c r="PPQ20" s="385"/>
      <c r="PPR20" s="385"/>
      <c r="PPS20" s="385"/>
      <c r="PPT20" s="385"/>
      <c r="PPU20" s="385"/>
      <c r="PPV20" s="385"/>
      <c r="PPW20" s="385"/>
      <c r="PPX20" s="385"/>
      <c r="PPY20" s="385"/>
      <c r="PPZ20" s="385"/>
      <c r="PQA20" s="385"/>
      <c r="PQB20" s="385"/>
      <c r="PQC20" s="385"/>
      <c r="PQD20" s="385"/>
      <c r="PQE20" s="385"/>
      <c r="PQF20" s="385"/>
      <c r="PQG20" s="385"/>
      <c r="PQH20" s="385"/>
      <c r="PQI20" s="385"/>
      <c r="PQJ20" s="385"/>
      <c r="PQK20" s="385"/>
      <c r="PQL20" s="385"/>
      <c r="PQM20" s="385"/>
      <c r="PQN20" s="385"/>
      <c r="PQO20" s="385"/>
      <c r="PQP20" s="385"/>
      <c r="PQQ20" s="385"/>
      <c r="PQR20" s="385"/>
      <c r="PQS20" s="385"/>
      <c r="PQT20" s="385"/>
      <c r="PQU20" s="385"/>
      <c r="PQV20" s="385"/>
      <c r="PQW20" s="385"/>
      <c r="PQX20" s="385"/>
      <c r="PQY20" s="385"/>
      <c r="PQZ20" s="385"/>
      <c r="PRA20" s="385"/>
      <c r="PRB20" s="385"/>
      <c r="PRC20" s="385"/>
      <c r="PRD20" s="385"/>
      <c r="PRE20" s="385"/>
      <c r="PRF20" s="385"/>
      <c r="PRG20" s="385"/>
      <c r="PRH20" s="385"/>
      <c r="PRI20" s="385"/>
      <c r="PRJ20" s="385"/>
      <c r="PRK20" s="385"/>
      <c r="PRL20" s="385"/>
      <c r="PRM20" s="385"/>
      <c r="PRN20" s="385"/>
      <c r="PRO20" s="385"/>
      <c r="PRP20" s="385"/>
      <c r="PRQ20" s="385"/>
      <c r="PRR20" s="385"/>
      <c r="PRS20" s="385"/>
      <c r="PRT20" s="385"/>
      <c r="PRU20" s="385"/>
      <c r="PRV20" s="385"/>
      <c r="PRW20" s="385"/>
      <c r="PRX20" s="385"/>
      <c r="PRY20" s="385"/>
      <c r="PRZ20" s="385"/>
      <c r="PSA20" s="385"/>
      <c r="PSB20" s="385"/>
      <c r="PSC20" s="385"/>
      <c r="PSD20" s="385"/>
      <c r="PSE20" s="385"/>
      <c r="PSF20" s="385"/>
      <c r="PSG20" s="385"/>
      <c r="PSH20" s="385"/>
      <c r="PSI20" s="385"/>
      <c r="PSJ20" s="385"/>
      <c r="PSK20" s="385"/>
      <c r="PSL20" s="385"/>
      <c r="PSM20" s="385"/>
      <c r="PSN20" s="385"/>
      <c r="PSO20" s="385"/>
      <c r="PSP20" s="385"/>
      <c r="PSQ20" s="385"/>
      <c r="PSR20" s="385"/>
      <c r="PSS20" s="385"/>
      <c r="PST20" s="385"/>
      <c r="PSU20" s="385"/>
      <c r="PSV20" s="385"/>
      <c r="PSW20" s="385"/>
      <c r="PSX20" s="385"/>
      <c r="PSY20" s="385"/>
      <c r="PSZ20" s="385"/>
      <c r="PTA20" s="385"/>
      <c r="PTB20" s="385"/>
      <c r="PTC20" s="385"/>
      <c r="PTD20" s="385"/>
      <c r="PTE20" s="385"/>
      <c r="PTF20" s="385"/>
      <c r="PTG20" s="385"/>
      <c r="PTH20" s="385"/>
      <c r="PTI20" s="385"/>
      <c r="PTJ20" s="385"/>
      <c r="PTK20" s="385"/>
      <c r="PTL20" s="385"/>
      <c r="PTM20" s="385"/>
      <c r="PTN20" s="385"/>
      <c r="PTO20" s="385"/>
      <c r="PTP20" s="385"/>
      <c r="PTQ20" s="385"/>
      <c r="PTR20" s="385"/>
      <c r="PTS20" s="385"/>
      <c r="PTT20" s="385"/>
      <c r="PTU20" s="385"/>
      <c r="PTV20" s="385"/>
      <c r="PTW20" s="385"/>
      <c r="PTX20" s="385"/>
      <c r="PTY20" s="385"/>
      <c r="PTZ20" s="385"/>
      <c r="PUA20" s="385"/>
      <c r="PUB20" s="385"/>
      <c r="PUC20" s="385"/>
      <c r="PUD20" s="385"/>
      <c r="PUE20" s="385"/>
      <c r="PUF20" s="385"/>
      <c r="PUG20" s="385"/>
      <c r="PUH20" s="385"/>
      <c r="PUI20" s="385"/>
      <c r="PUJ20" s="385"/>
      <c r="PUK20" s="385"/>
      <c r="PUL20" s="385"/>
      <c r="PUM20" s="385"/>
      <c r="PUN20" s="385"/>
      <c r="PUO20" s="385"/>
      <c r="PUP20" s="385"/>
      <c r="PUQ20" s="385"/>
      <c r="PUR20" s="385"/>
      <c r="PUS20" s="385"/>
      <c r="PUT20" s="385"/>
      <c r="PUU20" s="385"/>
      <c r="PUV20" s="385"/>
      <c r="PUW20" s="385"/>
      <c r="PUX20" s="385"/>
      <c r="PUY20" s="385"/>
      <c r="PUZ20" s="385"/>
      <c r="PVA20" s="385"/>
      <c r="PVB20" s="385"/>
      <c r="PVC20" s="385"/>
      <c r="PVD20" s="385"/>
      <c r="PVE20" s="385"/>
      <c r="PVF20" s="385"/>
      <c r="PVG20" s="385"/>
      <c r="PVH20" s="385"/>
      <c r="PVI20" s="385"/>
      <c r="PVJ20" s="385"/>
      <c r="PVK20" s="385"/>
      <c r="PVL20" s="385"/>
      <c r="PVM20" s="385"/>
      <c r="PVN20" s="385"/>
      <c r="PVO20" s="385"/>
      <c r="PVP20" s="385"/>
      <c r="PVQ20" s="385"/>
      <c r="PVR20" s="385"/>
      <c r="PVS20" s="385"/>
      <c r="PVT20" s="385"/>
      <c r="PVU20" s="385"/>
      <c r="PVV20" s="385"/>
      <c r="PVW20" s="385"/>
      <c r="PVX20" s="385"/>
      <c r="PVY20" s="385"/>
      <c r="PVZ20" s="385"/>
      <c r="PWA20" s="385"/>
      <c r="PWB20" s="385"/>
      <c r="PWC20" s="385"/>
      <c r="PWD20" s="385"/>
      <c r="PWE20" s="385"/>
      <c r="PWF20" s="385"/>
      <c r="PWG20" s="385"/>
      <c r="PWH20" s="385"/>
      <c r="PWI20" s="385"/>
      <c r="PWJ20" s="385"/>
      <c r="PWK20" s="385"/>
      <c r="PWL20" s="385"/>
      <c r="PWM20" s="385"/>
      <c r="PWN20" s="385"/>
      <c r="PWO20" s="385"/>
      <c r="PWP20" s="385"/>
      <c r="PWQ20" s="385"/>
      <c r="PWR20" s="385"/>
      <c r="PWS20" s="385"/>
      <c r="PWT20" s="385"/>
      <c r="PWU20" s="385"/>
      <c r="PWV20" s="385"/>
      <c r="PWW20" s="385"/>
      <c r="PWX20" s="385"/>
      <c r="PWY20" s="385"/>
      <c r="PWZ20" s="385"/>
      <c r="PXA20" s="385"/>
      <c r="PXB20" s="385"/>
      <c r="PXC20" s="385"/>
      <c r="PXD20" s="385"/>
      <c r="PXE20" s="385"/>
      <c r="PXF20" s="385"/>
      <c r="PXG20" s="385"/>
      <c r="PXH20" s="385"/>
      <c r="PXI20" s="385"/>
      <c r="PXJ20" s="385"/>
      <c r="PXK20" s="385"/>
      <c r="PXL20" s="385"/>
      <c r="PXM20" s="385"/>
      <c r="PXN20" s="385"/>
      <c r="PXO20" s="385"/>
      <c r="PXP20" s="385"/>
      <c r="PXQ20" s="385"/>
      <c r="PXR20" s="385"/>
      <c r="PXS20" s="385"/>
      <c r="PXT20" s="385"/>
      <c r="PXU20" s="385"/>
      <c r="PXV20" s="385"/>
      <c r="PXW20" s="385"/>
      <c r="PXX20" s="385"/>
      <c r="PXY20" s="385"/>
      <c r="PXZ20" s="385"/>
      <c r="PYA20" s="385"/>
      <c r="PYB20" s="385"/>
      <c r="PYC20" s="385"/>
      <c r="PYD20" s="385"/>
      <c r="PYE20" s="385"/>
      <c r="PYF20" s="385"/>
      <c r="PYG20" s="385"/>
      <c r="PYH20" s="385"/>
      <c r="PYI20" s="385"/>
      <c r="PYJ20" s="385"/>
      <c r="PYK20" s="385"/>
      <c r="PYL20" s="385"/>
      <c r="PYM20" s="385"/>
      <c r="PYN20" s="385"/>
      <c r="PYO20" s="385"/>
      <c r="PYP20" s="385"/>
      <c r="PYQ20" s="385"/>
      <c r="PYR20" s="385"/>
      <c r="PYS20" s="385"/>
      <c r="PYT20" s="385"/>
      <c r="PYU20" s="385"/>
      <c r="PYV20" s="385"/>
      <c r="PYW20" s="385"/>
      <c r="PYX20" s="385"/>
      <c r="PYY20" s="385"/>
      <c r="PYZ20" s="385"/>
      <c r="PZA20" s="385"/>
      <c r="PZB20" s="385"/>
      <c r="PZC20" s="385"/>
      <c r="PZD20" s="385"/>
      <c r="PZE20" s="385"/>
      <c r="PZF20" s="385"/>
      <c r="PZG20" s="385"/>
      <c r="PZH20" s="385"/>
      <c r="PZI20" s="385"/>
      <c r="PZJ20" s="385"/>
      <c r="PZK20" s="385"/>
      <c r="PZL20" s="385"/>
      <c r="PZM20" s="385"/>
      <c r="PZN20" s="385"/>
      <c r="PZO20" s="385"/>
      <c r="PZP20" s="385"/>
      <c r="PZQ20" s="385"/>
      <c r="PZR20" s="385"/>
      <c r="PZS20" s="385"/>
      <c r="PZT20" s="385"/>
      <c r="PZU20" s="385"/>
      <c r="PZV20" s="385"/>
      <c r="PZW20" s="385"/>
      <c r="PZX20" s="385"/>
      <c r="PZY20" s="385"/>
      <c r="PZZ20" s="385"/>
      <c r="QAA20" s="385"/>
      <c r="QAB20" s="385"/>
      <c r="QAC20" s="385"/>
      <c r="QAD20" s="385"/>
      <c r="QAE20" s="385"/>
      <c r="QAF20" s="385"/>
      <c r="QAG20" s="385"/>
      <c r="QAH20" s="385"/>
      <c r="QAI20" s="385"/>
      <c r="QAJ20" s="385"/>
      <c r="QAK20" s="385"/>
      <c r="QAL20" s="385"/>
      <c r="QAM20" s="385"/>
      <c r="QAN20" s="385"/>
      <c r="QAO20" s="385"/>
      <c r="QAP20" s="385"/>
      <c r="QAQ20" s="385"/>
      <c r="QAR20" s="385"/>
      <c r="QAS20" s="385"/>
      <c r="QAT20" s="385"/>
      <c r="QAU20" s="385"/>
      <c r="QAV20" s="385"/>
      <c r="QAW20" s="385"/>
      <c r="QAX20" s="385"/>
      <c r="QAY20" s="385"/>
      <c r="QAZ20" s="385"/>
      <c r="QBA20" s="385"/>
      <c r="QBB20" s="385"/>
      <c r="QBC20" s="385"/>
      <c r="QBD20" s="385"/>
      <c r="QBE20" s="385"/>
      <c r="QBF20" s="385"/>
      <c r="QBG20" s="385"/>
      <c r="QBH20" s="385"/>
      <c r="QBI20" s="385"/>
      <c r="QBJ20" s="385"/>
      <c r="QBK20" s="385"/>
      <c r="QBL20" s="385"/>
      <c r="QBM20" s="385"/>
      <c r="QBN20" s="385"/>
      <c r="QBO20" s="385"/>
      <c r="QBP20" s="385"/>
      <c r="QBQ20" s="385"/>
      <c r="QBR20" s="385"/>
      <c r="QBS20" s="385"/>
      <c r="QBT20" s="385"/>
      <c r="QBU20" s="385"/>
      <c r="QBV20" s="385"/>
      <c r="QBW20" s="385"/>
      <c r="QBX20" s="385"/>
      <c r="QBY20" s="385"/>
      <c r="QBZ20" s="385"/>
      <c r="QCA20" s="385"/>
      <c r="QCB20" s="385"/>
      <c r="QCC20" s="385"/>
      <c r="QCD20" s="385"/>
      <c r="QCE20" s="385"/>
      <c r="QCF20" s="385"/>
      <c r="QCG20" s="385"/>
      <c r="QCH20" s="385"/>
      <c r="QCI20" s="385"/>
      <c r="QCJ20" s="385"/>
      <c r="QCK20" s="385"/>
      <c r="QCL20" s="385"/>
      <c r="QCM20" s="385"/>
      <c r="QCN20" s="385"/>
      <c r="QCO20" s="385"/>
      <c r="QCP20" s="385"/>
      <c r="QCQ20" s="385"/>
      <c r="QCR20" s="385"/>
      <c r="QCS20" s="385"/>
      <c r="QCT20" s="385"/>
      <c r="QCU20" s="385"/>
      <c r="QCV20" s="385"/>
      <c r="QCW20" s="385"/>
      <c r="QCX20" s="385"/>
      <c r="QCY20" s="385"/>
      <c r="QCZ20" s="385"/>
      <c r="QDA20" s="385"/>
      <c r="QDB20" s="385"/>
      <c r="QDC20" s="385"/>
      <c r="QDD20" s="385"/>
      <c r="QDE20" s="385"/>
      <c r="QDF20" s="385"/>
      <c r="QDG20" s="385"/>
      <c r="QDH20" s="385"/>
      <c r="QDI20" s="385"/>
      <c r="QDJ20" s="385"/>
      <c r="QDK20" s="385"/>
      <c r="QDL20" s="385"/>
      <c r="QDM20" s="385"/>
      <c r="QDN20" s="385"/>
      <c r="QDO20" s="385"/>
      <c r="QDP20" s="385"/>
      <c r="QDQ20" s="385"/>
      <c r="QDR20" s="385"/>
      <c r="QDS20" s="385"/>
      <c r="QDT20" s="385"/>
      <c r="QDU20" s="385"/>
      <c r="QDV20" s="385"/>
      <c r="QDW20" s="385"/>
      <c r="QDX20" s="385"/>
      <c r="QDY20" s="385"/>
      <c r="QDZ20" s="385"/>
      <c r="QEA20" s="385"/>
      <c r="QEB20" s="385"/>
      <c r="QEC20" s="385"/>
      <c r="QED20" s="385"/>
      <c r="QEE20" s="385"/>
      <c r="QEF20" s="385"/>
      <c r="QEG20" s="385"/>
      <c r="QEH20" s="385"/>
      <c r="QEI20" s="385"/>
      <c r="QEJ20" s="385"/>
      <c r="QEK20" s="385"/>
      <c r="QEL20" s="385"/>
      <c r="QEM20" s="385"/>
      <c r="QEN20" s="385"/>
      <c r="QEO20" s="385"/>
      <c r="QEP20" s="385"/>
      <c r="QEQ20" s="385"/>
      <c r="QER20" s="385"/>
      <c r="QES20" s="385"/>
      <c r="QET20" s="385"/>
      <c r="QEU20" s="385"/>
      <c r="QEV20" s="385"/>
      <c r="QEW20" s="385"/>
      <c r="QEX20" s="385"/>
      <c r="QEY20" s="385"/>
      <c r="QEZ20" s="385"/>
      <c r="QFA20" s="385"/>
      <c r="QFB20" s="385"/>
      <c r="QFC20" s="385"/>
      <c r="QFD20" s="385"/>
      <c r="QFE20" s="385"/>
      <c r="QFF20" s="385"/>
      <c r="QFG20" s="385"/>
      <c r="QFH20" s="385"/>
      <c r="QFI20" s="385"/>
      <c r="QFJ20" s="385"/>
      <c r="QFK20" s="385"/>
      <c r="QFL20" s="385"/>
      <c r="QFM20" s="385"/>
      <c r="QFN20" s="385"/>
      <c r="QFO20" s="385"/>
      <c r="QFP20" s="385"/>
      <c r="QFQ20" s="385"/>
      <c r="QFR20" s="385"/>
      <c r="QFS20" s="385"/>
      <c r="QFT20" s="385"/>
      <c r="QFU20" s="385"/>
      <c r="QFV20" s="385"/>
      <c r="QFW20" s="385"/>
      <c r="QFX20" s="385"/>
      <c r="QFY20" s="385"/>
      <c r="QFZ20" s="385"/>
      <c r="QGA20" s="385"/>
      <c r="QGB20" s="385"/>
      <c r="QGC20" s="385"/>
      <c r="QGD20" s="385"/>
      <c r="QGE20" s="385"/>
      <c r="QGF20" s="385"/>
      <c r="QGG20" s="385"/>
      <c r="QGH20" s="385"/>
      <c r="QGI20" s="385"/>
      <c r="QGJ20" s="385"/>
      <c r="QGK20" s="385"/>
      <c r="QGL20" s="385"/>
      <c r="QGM20" s="385"/>
      <c r="QGN20" s="385"/>
      <c r="QGO20" s="385"/>
      <c r="QGP20" s="385"/>
      <c r="QGQ20" s="385"/>
      <c r="QGR20" s="385"/>
      <c r="QGS20" s="385"/>
      <c r="QGT20" s="385"/>
      <c r="QGU20" s="385"/>
      <c r="QGV20" s="385"/>
      <c r="QGW20" s="385"/>
      <c r="QGX20" s="385"/>
      <c r="QGY20" s="385"/>
      <c r="QGZ20" s="385"/>
      <c r="QHA20" s="385"/>
      <c r="QHB20" s="385"/>
      <c r="QHC20" s="385"/>
      <c r="QHD20" s="385"/>
      <c r="QHE20" s="385"/>
      <c r="QHF20" s="385"/>
      <c r="QHG20" s="385"/>
      <c r="QHH20" s="385"/>
      <c r="QHI20" s="385"/>
      <c r="QHJ20" s="385"/>
      <c r="QHK20" s="385"/>
      <c r="QHL20" s="385"/>
      <c r="QHM20" s="385"/>
      <c r="QHN20" s="385"/>
      <c r="QHO20" s="385"/>
      <c r="QHP20" s="385"/>
      <c r="QHQ20" s="385"/>
      <c r="QHR20" s="385"/>
      <c r="QHS20" s="385"/>
      <c r="QHT20" s="385"/>
      <c r="QHU20" s="385"/>
      <c r="QHV20" s="385"/>
      <c r="QHW20" s="385"/>
      <c r="QHX20" s="385"/>
      <c r="QHY20" s="385"/>
      <c r="QHZ20" s="385"/>
      <c r="QIA20" s="385"/>
      <c r="QIB20" s="385"/>
      <c r="QIC20" s="385"/>
      <c r="QID20" s="385"/>
      <c r="QIE20" s="385"/>
      <c r="QIF20" s="385"/>
      <c r="QIG20" s="385"/>
      <c r="QIH20" s="385"/>
      <c r="QII20" s="385"/>
      <c r="QIJ20" s="385"/>
      <c r="QIK20" s="385"/>
      <c r="QIL20" s="385"/>
      <c r="QIM20" s="385"/>
      <c r="QIN20" s="385"/>
      <c r="QIO20" s="385"/>
      <c r="QIP20" s="385"/>
      <c r="QIQ20" s="385"/>
      <c r="QIR20" s="385"/>
      <c r="QIS20" s="385"/>
      <c r="QIT20" s="385"/>
      <c r="QIU20" s="385"/>
      <c r="QIV20" s="385"/>
      <c r="QIW20" s="385"/>
      <c r="QIX20" s="385"/>
      <c r="QIY20" s="385"/>
      <c r="QIZ20" s="385"/>
      <c r="QJA20" s="385"/>
      <c r="QJB20" s="385"/>
      <c r="QJC20" s="385"/>
      <c r="QJD20" s="385"/>
      <c r="QJE20" s="385"/>
      <c r="QJF20" s="385"/>
      <c r="QJG20" s="385"/>
      <c r="QJH20" s="385"/>
      <c r="QJI20" s="385"/>
      <c r="QJJ20" s="385"/>
      <c r="QJK20" s="385"/>
      <c r="QJL20" s="385"/>
      <c r="QJM20" s="385"/>
      <c r="QJN20" s="385"/>
      <c r="QJO20" s="385"/>
      <c r="QJP20" s="385"/>
      <c r="QJQ20" s="385"/>
      <c r="QJR20" s="385"/>
      <c r="QJS20" s="385"/>
      <c r="QJT20" s="385"/>
      <c r="QJU20" s="385"/>
      <c r="QJV20" s="385"/>
      <c r="QJW20" s="385"/>
      <c r="QJX20" s="385"/>
      <c r="QJY20" s="385"/>
      <c r="QJZ20" s="385"/>
      <c r="QKA20" s="385"/>
      <c r="QKB20" s="385"/>
      <c r="QKC20" s="385"/>
      <c r="QKD20" s="385"/>
      <c r="QKE20" s="385"/>
      <c r="QKF20" s="385"/>
      <c r="QKG20" s="385"/>
      <c r="QKH20" s="385"/>
      <c r="QKI20" s="385"/>
      <c r="QKJ20" s="385"/>
      <c r="QKK20" s="385"/>
      <c r="QKL20" s="385"/>
      <c r="QKM20" s="385"/>
      <c r="QKN20" s="385"/>
      <c r="QKO20" s="385"/>
      <c r="QKP20" s="385"/>
      <c r="QKQ20" s="385"/>
      <c r="QKR20" s="385"/>
      <c r="QKS20" s="385"/>
      <c r="QKT20" s="385"/>
      <c r="QKU20" s="385"/>
      <c r="QKV20" s="385"/>
      <c r="QKW20" s="385"/>
      <c r="QKX20" s="385"/>
      <c r="QKY20" s="385"/>
      <c r="QKZ20" s="385"/>
      <c r="QLA20" s="385"/>
      <c r="QLB20" s="385"/>
      <c r="QLC20" s="385"/>
      <c r="QLD20" s="385"/>
      <c r="QLE20" s="385"/>
      <c r="QLF20" s="385"/>
      <c r="QLG20" s="385"/>
      <c r="QLH20" s="385"/>
      <c r="QLI20" s="385"/>
      <c r="QLJ20" s="385"/>
      <c r="QLK20" s="385"/>
      <c r="QLL20" s="385"/>
      <c r="QLM20" s="385"/>
      <c r="QLN20" s="385"/>
      <c r="QLO20" s="385"/>
      <c r="QLP20" s="385"/>
      <c r="QLQ20" s="385"/>
      <c r="QLR20" s="385"/>
      <c r="QLS20" s="385"/>
      <c r="QLT20" s="385"/>
      <c r="QLU20" s="385"/>
      <c r="QLV20" s="385"/>
      <c r="QLW20" s="385"/>
      <c r="QLX20" s="385"/>
      <c r="QLY20" s="385"/>
      <c r="QLZ20" s="385"/>
      <c r="QMA20" s="385"/>
      <c r="QMB20" s="385"/>
      <c r="QMC20" s="385"/>
      <c r="QMD20" s="385"/>
      <c r="QME20" s="385"/>
      <c r="QMF20" s="385"/>
      <c r="QMG20" s="385"/>
      <c r="QMH20" s="385"/>
      <c r="QMI20" s="385"/>
      <c r="QMJ20" s="385"/>
      <c r="QMK20" s="385"/>
      <c r="QML20" s="385"/>
      <c r="QMM20" s="385"/>
      <c r="QMN20" s="385"/>
      <c r="QMO20" s="385"/>
      <c r="QMP20" s="385"/>
      <c r="QMQ20" s="385"/>
      <c r="QMR20" s="385"/>
      <c r="QMS20" s="385"/>
      <c r="QMT20" s="385"/>
      <c r="QMU20" s="385"/>
      <c r="QMV20" s="385"/>
      <c r="QMW20" s="385"/>
      <c r="QMX20" s="385"/>
      <c r="QMY20" s="385"/>
      <c r="QMZ20" s="385"/>
      <c r="QNA20" s="385"/>
      <c r="QNB20" s="385"/>
      <c r="QNC20" s="385"/>
      <c r="QND20" s="385"/>
      <c r="QNE20" s="385"/>
      <c r="QNF20" s="385"/>
      <c r="QNG20" s="385"/>
      <c r="QNH20" s="385"/>
      <c r="QNI20" s="385"/>
      <c r="QNJ20" s="385"/>
      <c r="QNK20" s="385"/>
      <c r="QNL20" s="385"/>
      <c r="QNM20" s="385"/>
      <c r="QNN20" s="385"/>
      <c r="QNO20" s="385"/>
      <c r="QNP20" s="385"/>
      <c r="QNQ20" s="385"/>
      <c r="QNR20" s="385"/>
      <c r="QNS20" s="385"/>
      <c r="QNT20" s="385"/>
      <c r="QNU20" s="385"/>
      <c r="QNV20" s="385"/>
      <c r="QNW20" s="385"/>
      <c r="QNX20" s="385"/>
      <c r="QNY20" s="385"/>
      <c r="QNZ20" s="385"/>
      <c r="QOA20" s="385"/>
      <c r="QOB20" s="385"/>
      <c r="QOC20" s="385"/>
      <c r="QOD20" s="385"/>
      <c r="QOE20" s="385"/>
      <c r="QOF20" s="385"/>
      <c r="QOG20" s="385"/>
      <c r="QOH20" s="385"/>
      <c r="QOI20" s="385"/>
      <c r="QOJ20" s="385"/>
      <c r="QOK20" s="385"/>
      <c r="QOL20" s="385"/>
      <c r="QOM20" s="385"/>
      <c r="QON20" s="385"/>
      <c r="QOO20" s="385"/>
      <c r="QOP20" s="385"/>
      <c r="QOQ20" s="385"/>
      <c r="QOR20" s="385"/>
      <c r="QOS20" s="385"/>
      <c r="QOT20" s="385"/>
      <c r="QOU20" s="385"/>
      <c r="QOV20" s="385"/>
      <c r="QOW20" s="385"/>
      <c r="QOX20" s="385"/>
      <c r="QOY20" s="385"/>
      <c r="QOZ20" s="385"/>
      <c r="QPA20" s="385"/>
      <c r="QPB20" s="385"/>
      <c r="QPC20" s="385"/>
      <c r="QPD20" s="385"/>
      <c r="QPE20" s="385"/>
      <c r="QPF20" s="385"/>
      <c r="QPG20" s="385"/>
      <c r="QPH20" s="385"/>
      <c r="QPI20" s="385"/>
      <c r="QPJ20" s="385"/>
      <c r="QPK20" s="385"/>
      <c r="QPL20" s="385"/>
      <c r="QPM20" s="385"/>
      <c r="QPN20" s="385"/>
      <c r="QPO20" s="385"/>
      <c r="QPP20" s="385"/>
      <c r="QPQ20" s="385"/>
      <c r="QPR20" s="385"/>
      <c r="QPS20" s="385"/>
      <c r="QPT20" s="385"/>
      <c r="QPU20" s="385"/>
      <c r="QPV20" s="385"/>
      <c r="QPW20" s="385"/>
      <c r="QPX20" s="385"/>
      <c r="QPY20" s="385"/>
      <c r="QPZ20" s="385"/>
      <c r="QQA20" s="385"/>
      <c r="QQB20" s="385"/>
      <c r="QQC20" s="385"/>
      <c r="QQD20" s="385"/>
      <c r="QQE20" s="385"/>
      <c r="QQF20" s="385"/>
      <c r="QQG20" s="385"/>
      <c r="QQH20" s="385"/>
      <c r="QQI20" s="385"/>
      <c r="QQJ20" s="385"/>
      <c r="QQK20" s="385"/>
      <c r="QQL20" s="385"/>
      <c r="QQM20" s="385"/>
      <c r="QQN20" s="385"/>
      <c r="QQO20" s="385"/>
      <c r="QQP20" s="385"/>
      <c r="QQQ20" s="385"/>
      <c r="QQR20" s="385"/>
      <c r="QQS20" s="385"/>
      <c r="QQT20" s="385"/>
      <c r="QQU20" s="385"/>
      <c r="QQV20" s="385"/>
      <c r="QQW20" s="385"/>
      <c r="QQX20" s="385"/>
      <c r="QQY20" s="385"/>
      <c r="QQZ20" s="385"/>
      <c r="QRA20" s="385"/>
      <c r="QRB20" s="385"/>
      <c r="QRC20" s="385"/>
      <c r="QRD20" s="385"/>
      <c r="QRE20" s="385"/>
      <c r="QRF20" s="385"/>
      <c r="QRG20" s="385"/>
      <c r="QRH20" s="385"/>
      <c r="QRI20" s="385"/>
      <c r="QRJ20" s="385"/>
      <c r="QRK20" s="385"/>
      <c r="QRL20" s="385"/>
      <c r="QRM20" s="385"/>
      <c r="QRN20" s="385"/>
      <c r="QRO20" s="385"/>
      <c r="QRP20" s="385"/>
      <c r="QRQ20" s="385"/>
      <c r="QRR20" s="385"/>
      <c r="QRS20" s="385"/>
      <c r="QRT20" s="385"/>
      <c r="QRU20" s="385"/>
      <c r="QRV20" s="385"/>
      <c r="QRW20" s="385"/>
      <c r="QRX20" s="385"/>
      <c r="QRY20" s="385"/>
      <c r="QRZ20" s="385"/>
      <c r="QSA20" s="385"/>
      <c r="QSB20" s="385"/>
      <c r="QSC20" s="385"/>
      <c r="QSD20" s="385"/>
      <c r="QSE20" s="385"/>
      <c r="QSF20" s="385"/>
      <c r="QSG20" s="385"/>
      <c r="QSH20" s="385"/>
      <c r="QSI20" s="385"/>
      <c r="QSJ20" s="385"/>
      <c r="QSK20" s="385"/>
      <c r="QSL20" s="385"/>
      <c r="QSM20" s="385"/>
      <c r="QSN20" s="385"/>
      <c r="QSO20" s="385"/>
      <c r="QSP20" s="385"/>
      <c r="QSQ20" s="385"/>
      <c r="QSR20" s="385"/>
      <c r="QSS20" s="385"/>
      <c r="QST20" s="385"/>
      <c r="QSU20" s="385"/>
      <c r="QSV20" s="385"/>
      <c r="QSW20" s="385"/>
      <c r="QSX20" s="385"/>
      <c r="QSY20" s="385"/>
      <c r="QSZ20" s="385"/>
      <c r="QTA20" s="385"/>
      <c r="QTB20" s="385"/>
      <c r="QTC20" s="385"/>
      <c r="QTD20" s="385"/>
      <c r="QTE20" s="385"/>
      <c r="QTF20" s="385"/>
      <c r="QTG20" s="385"/>
      <c r="QTH20" s="385"/>
      <c r="QTI20" s="385"/>
      <c r="QTJ20" s="385"/>
      <c r="QTK20" s="385"/>
      <c r="QTL20" s="385"/>
      <c r="QTM20" s="385"/>
      <c r="QTN20" s="385"/>
      <c r="QTO20" s="385"/>
      <c r="QTP20" s="385"/>
      <c r="QTQ20" s="385"/>
      <c r="QTR20" s="385"/>
      <c r="QTS20" s="385"/>
      <c r="QTT20" s="385"/>
      <c r="QTU20" s="385"/>
      <c r="QTV20" s="385"/>
      <c r="QTW20" s="385"/>
      <c r="QTX20" s="385"/>
      <c r="QTY20" s="385"/>
      <c r="QTZ20" s="385"/>
      <c r="QUA20" s="385"/>
      <c r="QUB20" s="385"/>
      <c r="QUC20" s="385"/>
      <c r="QUD20" s="385"/>
      <c r="QUE20" s="385"/>
      <c r="QUF20" s="385"/>
      <c r="QUG20" s="385"/>
      <c r="QUH20" s="385"/>
      <c r="QUI20" s="385"/>
      <c r="QUJ20" s="385"/>
      <c r="QUK20" s="385"/>
      <c r="QUL20" s="385"/>
      <c r="QUM20" s="385"/>
      <c r="QUN20" s="385"/>
      <c r="QUO20" s="385"/>
      <c r="QUP20" s="385"/>
      <c r="QUQ20" s="385"/>
      <c r="QUR20" s="385"/>
      <c r="QUS20" s="385"/>
      <c r="QUT20" s="385"/>
      <c r="QUU20" s="385"/>
      <c r="QUV20" s="385"/>
      <c r="QUW20" s="385"/>
      <c r="QUX20" s="385"/>
      <c r="QUY20" s="385"/>
      <c r="QUZ20" s="385"/>
      <c r="QVA20" s="385"/>
      <c r="QVB20" s="385"/>
      <c r="QVC20" s="385"/>
      <c r="QVD20" s="385"/>
      <c r="QVE20" s="385"/>
      <c r="QVF20" s="385"/>
      <c r="QVG20" s="385"/>
      <c r="QVH20" s="385"/>
      <c r="QVI20" s="385"/>
      <c r="QVJ20" s="385"/>
      <c r="QVK20" s="385"/>
      <c r="QVL20" s="385"/>
      <c r="QVM20" s="385"/>
      <c r="QVN20" s="385"/>
      <c r="QVO20" s="385"/>
      <c r="QVP20" s="385"/>
      <c r="QVQ20" s="385"/>
      <c r="QVR20" s="385"/>
      <c r="QVS20" s="385"/>
      <c r="QVT20" s="385"/>
      <c r="QVU20" s="385"/>
      <c r="QVV20" s="385"/>
      <c r="QVW20" s="385"/>
      <c r="QVX20" s="385"/>
      <c r="QVY20" s="385"/>
      <c r="QVZ20" s="385"/>
      <c r="QWA20" s="385"/>
      <c r="QWB20" s="385"/>
      <c r="QWC20" s="385"/>
      <c r="QWD20" s="385"/>
      <c r="QWE20" s="385"/>
      <c r="QWF20" s="385"/>
      <c r="QWG20" s="385"/>
      <c r="QWH20" s="385"/>
      <c r="QWI20" s="385"/>
      <c r="QWJ20" s="385"/>
      <c r="QWK20" s="385"/>
      <c r="QWL20" s="385"/>
      <c r="QWM20" s="385"/>
      <c r="QWN20" s="385"/>
      <c r="QWO20" s="385"/>
      <c r="QWP20" s="385"/>
      <c r="QWQ20" s="385"/>
      <c r="QWR20" s="385"/>
      <c r="QWS20" s="385"/>
      <c r="QWT20" s="385"/>
      <c r="QWU20" s="385"/>
      <c r="QWV20" s="385"/>
      <c r="QWW20" s="385"/>
      <c r="QWX20" s="385"/>
      <c r="QWY20" s="385"/>
      <c r="QWZ20" s="385"/>
      <c r="QXA20" s="385"/>
      <c r="QXB20" s="385"/>
      <c r="QXC20" s="385"/>
      <c r="QXD20" s="385"/>
      <c r="QXE20" s="385"/>
      <c r="QXF20" s="385"/>
      <c r="QXG20" s="385"/>
      <c r="QXH20" s="385"/>
      <c r="QXI20" s="385"/>
      <c r="QXJ20" s="385"/>
      <c r="QXK20" s="385"/>
      <c r="QXL20" s="385"/>
      <c r="QXM20" s="385"/>
      <c r="QXN20" s="385"/>
      <c r="QXO20" s="385"/>
      <c r="QXP20" s="385"/>
      <c r="QXQ20" s="385"/>
      <c r="QXR20" s="385"/>
      <c r="QXS20" s="385"/>
      <c r="QXT20" s="385"/>
      <c r="QXU20" s="385"/>
      <c r="QXV20" s="385"/>
      <c r="QXW20" s="385"/>
      <c r="QXX20" s="385"/>
      <c r="QXY20" s="385"/>
      <c r="QXZ20" s="385"/>
      <c r="QYA20" s="385"/>
      <c r="QYB20" s="385"/>
      <c r="QYC20" s="385"/>
      <c r="QYD20" s="385"/>
      <c r="QYE20" s="385"/>
      <c r="QYF20" s="385"/>
      <c r="QYG20" s="385"/>
      <c r="QYH20" s="385"/>
      <c r="QYI20" s="385"/>
      <c r="QYJ20" s="385"/>
      <c r="QYK20" s="385"/>
      <c r="QYL20" s="385"/>
      <c r="QYM20" s="385"/>
      <c r="QYN20" s="385"/>
      <c r="QYO20" s="385"/>
      <c r="QYP20" s="385"/>
      <c r="QYQ20" s="385"/>
      <c r="QYR20" s="385"/>
      <c r="QYS20" s="385"/>
      <c r="QYT20" s="385"/>
      <c r="QYU20" s="385"/>
      <c r="QYV20" s="385"/>
      <c r="QYW20" s="385"/>
      <c r="QYX20" s="385"/>
      <c r="QYY20" s="385"/>
      <c r="QYZ20" s="385"/>
      <c r="QZA20" s="385"/>
      <c r="QZB20" s="385"/>
      <c r="QZC20" s="385"/>
      <c r="QZD20" s="385"/>
      <c r="QZE20" s="385"/>
      <c r="QZF20" s="385"/>
      <c r="QZG20" s="385"/>
      <c r="QZH20" s="385"/>
      <c r="QZI20" s="385"/>
      <c r="QZJ20" s="385"/>
      <c r="QZK20" s="385"/>
      <c r="QZL20" s="385"/>
      <c r="QZM20" s="385"/>
      <c r="QZN20" s="385"/>
      <c r="QZO20" s="385"/>
      <c r="QZP20" s="385"/>
      <c r="QZQ20" s="385"/>
      <c r="QZR20" s="385"/>
      <c r="QZS20" s="385"/>
      <c r="QZT20" s="385"/>
      <c r="QZU20" s="385"/>
      <c r="QZV20" s="385"/>
      <c r="QZW20" s="385"/>
      <c r="QZX20" s="385"/>
      <c r="QZY20" s="385"/>
      <c r="QZZ20" s="385"/>
      <c r="RAA20" s="385"/>
      <c r="RAB20" s="385"/>
      <c r="RAC20" s="385"/>
      <c r="RAD20" s="385"/>
      <c r="RAE20" s="385"/>
      <c r="RAF20" s="385"/>
      <c r="RAG20" s="385"/>
      <c r="RAH20" s="385"/>
      <c r="RAI20" s="385"/>
      <c r="RAJ20" s="385"/>
      <c r="RAK20" s="385"/>
      <c r="RAL20" s="385"/>
      <c r="RAM20" s="385"/>
      <c r="RAN20" s="385"/>
      <c r="RAO20" s="385"/>
      <c r="RAP20" s="385"/>
      <c r="RAQ20" s="385"/>
      <c r="RAR20" s="385"/>
      <c r="RAS20" s="385"/>
      <c r="RAT20" s="385"/>
      <c r="RAU20" s="385"/>
      <c r="RAV20" s="385"/>
      <c r="RAW20" s="385"/>
      <c r="RAX20" s="385"/>
      <c r="RAY20" s="385"/>
      <c r="RAZ20" s="385"/>
      <c r="RBA20" s="385"/>
      <c r="RBB20" s="385"/>
      <c r="RBC20" s="385"/>
      <c r="RBD20" s="385"/>
      <c r="RBE20" s="385"/>
      <c r="RBF20" s="385"/>
      <c r="RBG20" s="385"/>
      <c r="RBH20" s="385"/>
      <c r="RBI20" s="385"/>
      <c r="RBJ20" s="385"/>
      <c r="RBK20" s="385"/>
      <c r="RBL20" s="385"/>
      <c r="RBM20" s="385"/>
      <c r="RBN20" s="385"/>
      <c r="RBO20" s="385"/>
      <c r="RBP20" s="385"/>
      <c r="RBQ20" s="385"/>
      <c r="RBR20" s="385"/>
      <c r="RBS20" s="385"/>
      <c r="RBT20" s="385"/>
      <c r="RBU20" s="385"/>
      <c r="RBV20" s="385"/>
      <c r="RBW20" s="385"/>
      <c r="RBX20" s="385"/>
      <c r="RBY20" s="385"/>
      <c r="RBZ20" s="385"/>
      <c r="RCA20" s="385"/>
      <c r="RCB20" s="385"/>
      <c r="RCC20" s="385"/>
      <c r="RCD20" s="385"/>
      <c r="RCE20" s="385"/>
      <c r="RCF20" s="385"/>
      <c r="RCG20" s="385"/>
      <c r="RCH20" s="385"/>
      <c r="RCI20" s="385"/>
      <c r="RCJ20" s="385"/>
      <c r="RCK20" s="385"/>
      <c r="RCL20" s="385"/>
      <c r="RCM20" s="385"/>
      <c r="RCN20" s="385"/>
      <c r="RCO20" s="385"/>
      <c r="RCP20" s="385"/>
      <c r="RCQ20" s="385"/>
      <c r="RCR20" s="385"/>
      <c r="RCS20" s="385"/>
      <c r="RCT20" s="385"/>
      <c r="RCU20" s="385"/>
      <c r="RCV20" s="385"/>
      <c r="RCW20" s="385"/>
      <c r="RCX20" s="385"/>
      <c r="RCY20" s="385"/>
      <c r="RCZ20" s="385"/>
      <c r="RDA20" s="385"/>
      <c r="RDB20" s="385"/>
      <c r="RDC20" s="385"/>
      <c r="RDD20" s="385"/>
      <c r="RDE20" s="385"/>
      <c r="RDF20" s="385"/>
      <c r="RDG20" s="385"/>
      <c r="RDH20" s="385"/>
      <c r="RDI20" s="385"/>
      <c r="RDJ20" s="385"/>
      <c r="RDK20" s="385"/>
      <c r="RDL20" s="385"/>
      <c r="RDM20" s="385"/>
      <c r="RDN20" s="385"/>
      <c r="RDO20" s="385"/>
      <c r="RDP20" s="385"/>
      <c r="RDQ20" s="385"/>
      <c r="RDR20" s="385"/>
      <c r="RDS20" s="385"/>
      <c r="RDT20" s="385"/>
      <c r="RDU20" s="385"/>
      <c r="RDV20" s="385"/>
      <c r="RDW20" s="385"/>
      <c r="RDX20" s="385"/>
      <c r="RDY20" s="385"/>
      <c r="RDZ20" s="385"/>
      <c r="REA20" s="385"/>
      <c r="REB20" s="385"/>
      <c r="REC20" s="385"/>
      <c r="RED20" s="385"/>
      <c r="REE20" s="385"/>
      <c r="REF20" s="385"/>
      <c r="REG20" s="385"/>
      <c r="REH20" s="385"/>
      <c r="REI20" s="385"/>
      <c r="REJ20" s="385"/>
      <c r="REK20" s="385"/>
      <c r="REL20" s="385"/>
      <c r="REM20" s="385"/>
      <c r="REN20" s="385"/>
      <c r="REO20" s="385"/>
      <c r="REP20" s="385"/>
      <c r="REQ20" s="385"/>
      <c r="RER20" s="385"/>
      <c r="RES20" s="385"/>
      <c r="RET20" s="385"/>
      <c r="REU20" s="385"/>
      <c r="REV20" s="385"/>
      <c r="REW20" s="385"/>
      <c r="REX20" s="385"/>
      <c r="REY20" s="385"/>
      <c r="REZ20" s="385"/>
      <c r="RFA20" s="385"/>
      <c r="RFB20" s="385"/>
      <c r="RFC20" s="385"/>
      <c r="RFD20" s="385"/>
      <c r="RFE20" s="385"/>
      <c r="RFF20" s="385"/>
      <c r="RFG20" s="385"/>
      <c r="RFH20" s="385"/>
      <c r="RFI20" s="385"/>
      <c r="RFJ20" s="385"/>
      <c r="RFK20" s="385"/>
      <c r="RFL20" s="385"/>
      <c r="RFM20" s="385"/>
      <c r="RFN20" s="385"/>
      <c r="RFO20" s="385"/>
      <c r="RFP20" s="385"/>
      <c r="RFQ20" s="385"/>
      <c r="RFR20" s="385"/>
      <c r="RFS20" s="385"/>
      <c r="RFT20" s="385"/>
      <c r="RFU20" s="385"/>
      <c r="RFV20" s="385"/>
      <c r="RFW20" s="385"/>
      <c r="RFX20" s="385"/>
      <c r="RFY20" s="385"/>
      <c r="RFZ20" s="385"/>
      <c r="RGA20" s="385"/>
      <c r="RGB20" s="385"/>
      <c r="RGC20" s="385"/>
      <c r="RGD20" s="385"/>
      <c r="RGE20" s="385"/>
      <c r="RGF20" s="385"/>
      <c r="RGG20" s="385"/>
      <c r="RGH20" s="385"/>
      <c r="RGI20" s="385"/>
      <c r="RGJ20" s="385"/>
      <c r="RGK20" s="385"/>
      <c r="RGL20" s="385"/>
      <c r="RGM20" s="385"/>
      <c r="RGN20" s="385"/>
      <c r="RGO20" s="385"/>
      <c r="RGP20" s="385"/>
      <c r="RGQ20" s="385"/>
      <c r="RGR20" s="385"/>
      <c r="RGS20" s="385"/>
      <c r="RGT20" s="385"/>
      <c r="RGU20" s="385"/>
      <c r="RGV20" s="385"/>
      <c r="RGW20" s="385"/>
      <c r="RGX20" s="385"/>
      <c r="RGY20" s="385"/>
      <c r="RGZ20" s="385"/>
      <c r="RHA20" s="385"/>
      <c r="RHB20" s="385"/>
      <c r="RHC20" s="385"/>
      <c r="RHD20" s="385"/>
      <c r="RHE20" s="385"/>
      <c r="RHF20" s="385"/>
      <c r="RHG20" s="385"/>
      <c r="RHH20" s="385"/>
      <c r="RHI20" s="385"/>
      <c r="RHJ20" s="385"/>
      <c r="RHK20" s="385"/>
      <c r="RHL20" s="385"/>
      <c r="RHM20" s="385"/>
      <c r="RHN20" s="385"/>
      <c r="RHO20" s="385"/>
      <c r="RHP20" s="385"/>
      <c r="RHQ20" s="385"/>
      <c r="RHR20" s="385"/>
      <c r="RHS20" s="385"/>
      <c r="RHT20" s="385"/>
      <c r="RHU20" s="385"/>
      <c r="RHV20" s="385"/>
      <c r="RHW20" s="385"/>
      <c r="RHX20" s="385"/>
      <c r="RHY20" s="385"/>
      <c r="RHZ20" s="385"/>
      <c r="RIA20" s="385"/>
      <c r="RIB20" s="385"/>
      <c r="RIC20" s="385"/>
      <c r="RID20" s="385"/>
      <c r="RIE20" s="385"/>
      <c r="RIF20" s="385"/>
      <c r="RIG20" s="385"/>
      <c r="RIH20" s="385"/>
      <c r="RII20" s="385"/>
      <c r="RIJ20" s="385"/>
      <c r="RIK20" s="385"/>
      <c r="RIL20" s="385"/>
      <c r="RIM20" s="385"/>
      <c r="RIN20" s="385"/>
      <c r="RIO20" s="385"/>
      <c r="RIP20" s="385"/>
      <c r="RIQ20" s="385"/>
      <c r="RIR20" s="385"/>
      <c r="RIS20" s="385"/>
      <c r="RIT20" s="385"/>
      <c r="RIU20" s="385"/>
      <c r="RIV20" s="385"/>
      <c r="RIW20" s="385"/>
      <c r="RIX20" s="385"/>
      <c r="RIY20" s="385"/>
      <c r="RIZ20" s="385"/>
      <c r="RJA20" s="385"/>
      <c r="RJB20" s="385"/>
      <c r="RJC20" s="385"/>
      <c r="RJD20" s="385"/>
      <c r="RJE20" s="385"/>
      <c r="RJF20" s="385"/>
      <c r="RJG20" s="385"/>
      <c r="RJH20" s="385"/>
      <c r="RJI20" s="385"/>
      <c r="RJJ20" s="385"/>
      <c r="RJK20" s="385"/>
      <c r="RJL20" s="385"/>
      <c r="RJM20" s="385"/>
      <c r="RJN20" s="385"/>
      <c r="RJO20" s="385"/>
      <c r="RJP20" s="385"/>
      <c r="RJQ20" s="385"/>
      <c r="RJR20" s="385"/>
      <c r="RJS20" s="385"/>
      <c r="RJT20" s="385"/>
      <c r="RJU20" s="385"/>
      <c r="RJV20" s="385"/>
      <c r="RJW20" s="385"/>
      <c r="RJX20" s="385"/>
      <c r="RJY20" s="385"/>
      <c r="RJZ20" s="385"/>
      <c r="RKA20" s="385"/>
      <c r="RKB20" s="385"/>
      <c r="RKC20" s="385"/>
      <c r="RKD20" s="385"/>
      <c r="RKE20" s="385"/>
      <c r="RKF20" s="385"/>
      <c r="RKG20" s="385"/>
      <c r="RKH20" s="385"/>
      <c r="RKI20" s="385"/>
      <c r="RKJ20" s="385"/>
      <c r="RKK20" s="385"/>
      <c r="RKL20" s="385"/>
      <c r="RKM20" s="385"/>
      <c r="RKN20" s="385"/>
      <c r="RKO20" s="385"/>
      <c r="RKP20" s="385"/>
      <c r="RKQ20" s="385"/>
      <c r="RKR20" s="385"/>
      <c r="RKS20" s="385"/>
      <c r="RKT20" s="385"/>
      <c r="RKU20" s="385"/>
      <c r="RKV20" s="385"/>
      <c r="RKW20" s="385"/>
      <c r="RKX20" s="385"/>
      <c r="RKY20" s="385"/>
      <c r="RKZ20" s="385"/>
      <c r="RLA20" s="385"/>
      <c r="RLB20" s="385"/>
      <c r="RLC20" s="385"/>
      <c r="RLD20" s="385"/>
      <c r="RLE20" s="385"/>
      <c r="RLF20" s="385"/>
      <c r="RLG20" s="385"/>
      <c r="RLH20" s="385"/>
      <c r="RLI20" s="385"/>
      <c r="RLJ20" s="385"/>
      <c r="RLK20" s="385"/>
      <c r="RLL20" s="385"/>
      <c r="RLM20" s="385"/>
      <c r="RLN20" s="385"/>
      <c r="RLO20" s="385"/>
      <c r="RLP20" s="385"/>
      <c r="RLQ20" s="385"/>
      <c r="RLR20" s="385"/>
      <c r="RLS20" s="385"/>
      <c r="RLT20" s="385"/>
      <c r="RLU20" s="385"/>
      <c r="RLV20" s="385"/>
      <c r="RLW20" s="385"/>
      <c r="RLX20" s="385"/>
      <c r="RLY20" s="385"/>
      <c r="RLZ20" s="385"/>
      <c r="RMA20" s="385"/>
      <c r="RMB20" s="385"/>
      <c r="RMC20" s="385"/>
      <c r="RMD20" s="385"/>
      <c r="RME20" s="385"/>
      <c r="RMF20" s="385"/>
      <c r="RMG20" s="385"/>
      <c r="RMH20" s="385"/>
      <c r="RMI20" s="385"/>
      <c r="RMJ20" s="385"/>
      <c r="RMK20" s="385"/>
      <c r="RML20" s="385"/>
      <c r="RMM20" s="385"/>
      <c r="RMN20" s="385"/>
      <c r="RMO20" s="385"/>
      <c r="RMP20" s="385"/>
      <c r="RMQ20" s="385"/>
      <c r="RMR20" s="385"/>
      <c r="RMS20" s="385"/>
      <c r="RMT20" s="385"/>
      <c r="RMU20" s="385"/>
      <c r="RMV20" s="385"/>
      <c r="RMW20" s="385"/>
      <c r="RMX20" s="385"/>
      <c r="RMY20" s="385"/>
      <c r="RMZ20" s="385"/>
      <c r="RNA20" s="385"/>
      <c r="RNB20" s="385"/>
      <c r="RNC20" s="385"/>
      <c r="RND20" s="385"/>
      <c r="RNE20" s="385"/>
      <c r="RNF20" s="385"/>
      <c r="RNG20" s="385"/>
      <c r="RNH20" s="385"/>
      <c r="RNI20" s="385"/>
      <c r="RNJ20" s="385"/>
      <c r="RNK20" s="385"/>
      <c r="RNL20" s="385"/>
      <c r="RNM20" s="385"/>
      <c r="RNN20" s="385"/>
      <c r="RNO20" s="385"/>
      <c r="RNP20" s="385"/>
      <c r="RNQ20" s="385"/>
      <c r="RNR20" s="385"/>
      <c r="RNS20" s="385"/>
      <c r="RNT20" s="385"/>
      <c r="RNU20" s="385"/>
      <c r="RNV20" s="385"/>
      <c r="RNW20" s="385"/>
      <c r="RNX20" s="385"/>
      <c r="RNY20" s="385"/>
      <c r="RNZ20" s="385"/>
      <c r="ROA20" s="385"/>
      <c r="ROB20" s="385"/>
      <c r="ROC20" s="385"/>
      <c r="ROD20" s="385"/>
      <c r="ROE20" s="385"/>
      <c r="ROF20" s="385"/>
      <c r="ROG20" s="385"/>
      <c r="ROH20" s="385"/>
      <c r="ROI20" s="385"/>
      <c r="ROJ20" s="385"/>
      <c r="ROK20" s="385"/>
      <c r="ROL20" s="385"/>
      <c r="ROM20" s="385"/>
      <c r="RON20" s="385"/>
      <c r="ROO20" s="385"/>
      <c r="ROP20" s="385"/>
      <c r="ROQ20" s="385"/>
      <c r="ROR20" s="385"/>
      <c r="ROS20" s="385"/>
      <c r="ROT20" s="385"/>
      <c r="ROU20" s="385"/>
      <c r="ROV20" s="385"/>
      <c r="ROW20" s="385"/>
      <c r="ROX20" s="385"/>
      <c r="ROY20" s="385"/>
      <c r="ROZ20" s="385"/>
      <c r="RPA20" s="385"/>
      <c r="RPB20" s="385"/>
      <c r="RPC20" s="385"/>
      <c r="RPD20" s="385"/>
      <c r="RPE20" s="385"/>
      <c r="RPF20" s="385"/>
      <c r="RPG20" s="385"/>
      <c r="RPH20" s="385"/>
      <c r="RPI20" s="385"/>
      <c r="RPJ20" s="385"/>
      <c r="RPK20" s="385"/>
      <c r="RPL20" s="385"/>
      <c r="RPM20" s="385"/>
      <c r="RPN20" s="385"/>
      <c r="RPO20" s="385"/>
      <c r="RPP20" s="385"/>
      <c r="RPQ20" s="385"/>
      <c r="RPR20" s="385"/>
      <c r="RPS20" s="385"/>
      <c r="RPT20" s="385"/>
      <c r="RPU20" s="385"/>
      <c r="RPV20" s="385"/>
      <c r="RPW20" s="385"/>
      <c r="RPX20" s="385"/>
      <c r="RPY20" s="385"/>
      <c r="RPZ20" s="385"/>
      <c r="RQA20" s="385"/>
      <c r="RQB20" s="385"/>
      <c r="RQC20" s="385"/>
      <c r="RQD20" s="385"/>
      <c r="RQE20" s="385"/>
      <c r="RQF20" s="385"/>
      <c r="RQG20" s="385"/>
      <c r="RQH20" s="385"/>
      <c r="RQI20" s="385"/>
      <c r="RQJ20" s="385"/>
      <c r="RQK20" s="385"/>
      <c r="RQL20" s="385"/>
      <c r="RQM20" s="385"/>
      <c r="RQN20" s="385"/>
      <c r="RQO20" s="385"/>
      <c r="RQP20" s="385"/>
      <c r="RQQ20" s="385"/>
      <c r="RQR20" s="385"/>
      <c r="RQS20" s="385"/>
      <c r="RQT20" s="385"/>
      <c r="RQU20" s="385"/>
      <c r="RQV20" s="385"/>
      <c r="RQW20" s="385"/>
      <c r="RQX20" s="385"/>
      <c r="RQY20" s="385"/>
      <c r="RQZ20" s="385"/>
      <c r="RRA20" s="385"/>
      <c r="RRB20" s="385"/>
      <c r="RRC20" s="385"/>
      <c r="RRD20" s="385"/>
      <c r="RRE20" s="385"/>
      <c r="RRF20" s="385"/>
      <c r="RRG20" s="385"/>
      <c r="RRH20" s="385"/>
      <c r="RRI20" s="385"/>
      <c r="RRJ20" s="385"/>
      <c r="RRK20" s="385"/>
      <c r="RRL20" s="385"/>
      <c r="RRM20" s="385"/>
      <c r="RRN20" s="385"/>
      <c r="RRO20" s="385"/>
      <c r="RRP20" s="385"/>
      <c r="RRQ20" s="385"/>
      <c r="RRR20" s="385"/>
      <c r="RRS20" s="385"/>
      <c r="RRT20" s="385"/>
      <c r="RRU20" s="385"/>
      <c r="RRV20" s="385"/>
      <c r="RRW20" s="385"/>
      <c r="RRX20" s="385"/>
      <c r="RRY20" s="385"/>
      <c r="RRZ20" s="385"/>
      <c r="RSA20" s="385"/>
      <c r="RSB20" s="385"/>
      <c r="RSC20" s="385"/>
      <c r="RSD20" s="385"/>
      <c r="RSE20" s="385"/>
      <c r="RSF20" s="385"/>
      <c r="RSG20" s="385"/>
      <c r="RSH20" s="385"/>
      <c r="RSI20" s="385"/>
      <c r="RSJ20" s="385"/>
      <c r="RSK20" s="385"/>
      <c r="RSL20" s="385"/>
      <c r="RSM20" s="385"/>
      <c r="RSN20" s="385"/>
      <c r="RSO20" s="385"/>
      <c r="RSP20" s="385"/>
      <c r="RSQ20" s="385"/>
      <c r="RSR20" s="385"/>
      <c r="RSS20" s="385"/>
      <c r="RST20" s="385"/>
      <c r="RSU20" s="385"/>
      <c r="RSV20" s="385"/>
      <c r="RSW20" s="385"/>
      <c r="RSX20" s="385"/>
      <c r="RSY20" s="385"/>
      <c r="RSZ20" s="385"/>
      <c r="RTA20" s="385"/>
      <c r="RTB20" s="385"/>
      <c r="RTC20" s="385"/>
      <c r="RTD20" s="385"/>
      <c r="RTE20" s="385"/>
      <c r="RTF20" s="385"/>
      <c r="RTG20" s="385"/>
      <c r="RTH20" s="385"/>
      <c r="RTI20" s="385"/>
      <c r="RTJ20" s="385"/>
      <c r="RTK20" s="385"/>
      <c r="RTL20" s="385"/>
      <c r="RTM20" s="385"/>
      <c r="RTN20" s="385"/>
      <c r="RTO20" s="385"/>
      <c r="RTP20" s="385"/>
      <c r="RTQ20" s="385"/>
      <c r="RTR20" s="385"/>
      <c r="RTS20" s="385"/>
      <c r="RTT20" s="385"/>
      <c r="RTU20" s="385"/>
      <c r="RTV20" s="385"/>
      <c r="RTW20" s="385"/>
      <c r="RTX20" s="385"/>
      <c r="RTY20" s="385"/>
      <c r="RTZ20" s="385"/>
      <c r="RUA20" s="385"/>
      <c r="RUB20" s="385"/>
      <c r="RUC20" s="385"/>
      <c r="RUD20" s="385"/>
      <c r="RUE20" s="385"/>
      <c r="RUF20" s="385"/>
      <c r="RUG20" s="385"/>
      <c r="RUH20" s="385"/>
      <c r="RUI20" s="385"/>
      <c r="RUJ20" s="385"/>
      <c r="RUK20" s="385"/>
      <c r="RUL20" s="385"/>
      <c r="RUM20" s="385"/>
      <c r="RUN20" s="385"/>
      <c r="RUO20" s="385"/>
      <c r="RUP20" s="385"/>
      <c r="RUQ20" s="385"/>
      <c r="RUR20" s="385"/>
      <c r="RUS20" s="385"/>
      <c r="RUT20" s="385"/>
      <c r="RUU20" s="385"/>
      <c r="RUV20" s="385"/>
      <c r="RUW20" s="385"/>
      <c r="RUX20" s="385"/>
      <c r="RUY20" s="385"/>
      <c r="RUZ20" s="385"/>
      <c r="RVA20" s="385"/>
      <c r="RVB20" s="385"/>
      <c r="RVC20" s="385"/>
      <c r="RVD20" s="385"/>
      <c r="RVE20" s="385"/>
      <c r="RVF20" s="385"/>
      <c r="RVG20" s="385"/>
      <c r="RVH20" s="385"/>
      <c r="RVI20" s="385"/>
      <c r="RVJ20" s="385"/>
      <c r="RVK20" s="385"/>
      <c r="RVL20" s="385"/>
      <c r="RVM20" s="385"/>
      <c r="RVN20" s="385"/>
      <c r="RVO20" s="385"/>
      <c r="RVP20" s="385"/>
      <c r="RVQ20" s="385"/>
      <c r="RVR20" s="385"/>
      <c r="RVS20" s="385"/>
      <c r="RVT20" s="385"/>
      <c r="RVU20" s="385"/>
      <c r="RVV20" s="385"/>
      <c r="RVW20" s="385"/>
      <c r="RVX20" s="385"/>
      <c r="RVY20" s="385"/>
      <c r="RVZ20" s="385"/>
      <c r="RWA20" s="385"/>
      <c r="RWB20" s="385"/>
      <c r="RWC20" s="385"/>
      <c r="RWD20" s="385"/>
      <c r="RWE20" s="385"/>
      <c r="RWF20" s="385"/>
      <c r="RWG20" s="385"/>
      <c r="RWH20" s="385"/>
      <c r="RWI20" s="385"/>
      <c r="RWJ20" s="385"/>
      <c r="RWK20" s="385"/>
      <c r="RWL20" s="385"/>
      <c r="RWM20" s="385"/>
      <c r="RWN20" s="385"/>
      <c r="RWO20" s="385"/>
      <c r="RWP20" s="385"/>
      <c r="RWQ20" s="385"/>
      <c r="RWR20" s="385"/>
      <c r="RWS20" s="385"/>
      <c r="RWT20" s="385"/>
      <c r="RWU20" s="385"/>
      <c r="RWV20" s="385"/>
      <c r="RWW20" s="385"/>
      <c r="RWX20" s="385"/>
      <c r="RWY20" s="385"/>
      <c r="RWZ20" s="385"/>
      <c r="RXA20" s="385"/>
      <c r="RXB20" s="385"/>
      <c r="RXC20" s="385"/>
      <c r="RXD20" s="385"/>
      <c r="RXE20" s="385"/>
      <c r="RXF20" s="385"/>
      <c r="RXG20" s="385"/>
      <c r="RXH20" s="385"/>
      <c r="RXI20" s="385"/>
      <c r="RXJ20" s="385"/>
      <c r="RXK20" s="385"/>
      <c r="RXL20" s="385"/>
      <c r="RXM20" s="385"/>
      <c r="RXN20" s="385"/>
      <c r="RXO20" s="385"/>
      <c r="RXP20" s="385"/>
      <c r="RXQ20" s="385"/>
      <c r="RXR20" s="385"/>
      <c r="RXS20" s="385"/>
      <c r="RXT20" s="385"/>
      <c r="RXU20" s="385"/>
      <c r="RXV20" s="385"/>
      <c r="RXW20" s="385"/>
      <c r="RXX20" s="385"/>
      <c r="RXY20" s="385"/>
      <c r="RXZ20" s="385"/>
      <c r="RYA20" s="385"/>
      <c r="RYB20" s="385"/>
      <c r="RYC20" s="385"/>
      <c r="RYD20" s="385"/>
      <c r="RYE20" s="385"/>
      <c r="RYF20" s="385"/>
      <c r="RYG20" s="385"/>
      <c r="RYH20" s="385"/>
      <c r="RYI20" s="385"/>
      <c r="RYJ20" s="385"/>
      <c r="RYK20" s="385"/>
      <c r="RYL20" s="385"/>
      <c r="RYM20" s="385"/>
      <c r="RYN20" s="385"/>
      <c r="RYO20" s="385"/>
      <c r="RYP20" s="385"/>
      <c r="RYQ20" s="385"/>
      <c r="RYR20" s="385"/>
      <c r="RYS20" s="385"/>
      <c r="RYT20" s="385"/>
      <c r="RYU20" s="385"/>
      <c r="RYV20" s="385"/>
      <c r="RYW20" s="385"/>
      <c r="RYX20" s="385"/>
      <c r="RYY20" s="385"/>
      <c r="RYZ20" s="385"/>
      <c r="RZA20" s="385"/>
      <c r="RZB20" s="385"/>
      <c r="RZC20" s="385"/>
      <c r="RZD20" s="385"/>
      <c r="RZE20" s="385"/>
      <c r="RZF20" s="385"/>
      <c r="RZG20" s="385"/>
      <c r="RZH20" s="385"/>
      <c r="RZI20" s="385"/>
      <c r="RZJ20" s="385"/>
      <c r="RZK20" s="385"/>
      <c r="RZL20" s="385"/>
      <c r="RZM20" s="385"/>
      <c r="RZN20" s="385"/>
      <c r="RZO20" s="385"/>
      <c r="RZP20" s="385"/>
      <c r="RZQ20" s="385"/>
      <c r="RZR20" s="385"/>
      <c r="RZS20" s="385"/>
      <c r="RZT20" s="385"/>
      <c r="RZU20" s="385"/>
      <c r="RZV20" s="385"/>
      <c r="RZW20" s="385"/>
      <c r="RZX20" s="385"/>
      <c r="RZY20" s="385"/>
      <c r="RZZ20" s="385"/>
      <c r="SAA20" s="385"/>
      <c r="SAB20" s="385"/>
      <c r="SAC20" s="385"/>
      <c r="SAD20" s="385"/>
      <c r="SAE20" s="385"/>
      <c r="SAF20" s="385"/>
      <c r="SAG20" s="385"/>
      <c r="SAH20" s="385"/>
      <c r="SAI20" s="385"/>
      <c r="SAJ20" s="385"/>
      <c r="SAK20" s="385"/>
      <c r="SAL20" s="385"/>
      <c r="SAM20" s="385"/>
      <c r="SAN20" s="385"/>
      <c r="SAO20" s="385"/>
      <c r="SAP20" s="385"/>
      <c r="SAQ20" s="385"/>
      <c r="SAR20" s="385"/>
      <c r="SAS20" s="385"/>
      <c r="SAT20" s="385"/>
      <c r="SAU20" s="385"/>
      <c r="SAV20" s="385"/>
      <c r="SAW20" s="385"/>
      <c r="SAX20" s="385"/>
      <c r="SAY20" s="385"/>
      <c r="SAZ20" s="385"/>
      <c r="SBA20" s="385"/>
      <c r="SBB20" s="385"/>
      <c r="SBC20" s="385"/>
      <c r="SBD20" s="385"/>
      <c r="SBE20" s="385"/>
      <c r="SBF20" s="385"/>
      <c r="SBG20" s="385"/>
      <c r="SBH20" s="385"/>
      <c r="SBI20" s="385"/>
      <c r="SBJ20" s="385"/>
      <c r="SBK20" s="385"/>
      <c r="SBL20" s="385"/>
      <c r="SBM20" s="385"/>
      <c r="SBN20" s="385"/>
      <c r="SBO20" s="385"/>
      <c r="SBP20" s="385"/>
      <c r="SBQ20" s="385"/>
      <c r="SBR20" s="385"/>
      <c r="SBS20" s="385"/>
      <c r="SBT20" s="385"/>
      <c r="SBU20" s="385"/>
      <c r="SBV20" s="385"/>
      <c r="SBW20" s="385"/>
      <c r="SBX20" s="385"/>
      <c r="SBY20" s="385"/>
      <c r="SBZ20" s="385"/>
      <c r="SCA20" s="385"/>
      <c r="SCB20" s="385"/>
      <c r="SCC20" s="385"/>
      <c r="SCD20" s="385"/>
      <c r="SCE20" s="385"/>
      <c r="SCF20" s="385"/>
      <c r="SCG20" s="385"/>
      <c r="SCH20" s="385"/>
      <c r="SCI20" s="385"/>
      <c r="SCJ20" s="385"/>
      <c r="SCK20" s="385"/>
      <c r="SCL20" s="385"/>
      <c r="SCM20" s="385"/>
      <c r="SCN20" s="385"/>
      <c r="SCO20" s="385"/>
      <c r="SCP20" s="385"/>
      <c r="SCQ20" s="385"/>
      <c r="SCR20" s="385"/>
      <c r="SCS20" s="385"/>
      <c r="SCT20" s="385"/>
      <c r="SCU20" s="385"/>
      <c r="SCV20" s="385"/>
      <c r="SCW20" s="385"/>
      <c r="SCX20" s="385"/>
      <c r="SCY20" s="385"/>
      <c r="SCZ20" s="385"/>
      <c r="SDA20" s="385"/>
      <c r="SDB20" s="385"/>
      <c r="SDC20" s="385"/>
      <c r="SDD20" s="385"/>
      <c r="SDE20" s="385"/>
      <c r="SDF20" s="385"/>
      <c r="SDG20" s="385"/>
      <c r="SDH20" s="385"/>
      <c r="SDI20" s="385"/>
      <c r="SDJ20" s="385"/>
      <c r="SDK20" s="385"/>
      <c r="SDL20" s="385"/>
      <c r="SDM20" s="385"/>
      <c r="SDN20" s="385"/>
      <c r="SDO20" s="385"/>
      <c r="SDP20" s="385"/>
      <c r="SDQ20" s="385"/>
      <c r="SDR20" s="385"/>
      <c r="SDS20" s="385"/>
      <c r="SDT20" s="385"/>
      <c r="SDU20" s="385"/>
      <c r="SDV20" s="385"/>
      <c r="SDW20" s="385"/>
      <c r="SDX20" s="385"/>
      <c r="SDY20" s="385"/>
      <c r="SDZ20" s="385"/>
      <c r="SEA20" s="385"/>
      <c r="SEB20" s="385"/>
      <c r="SEC20" s="385"/>
      <c r="SED20" s="385"/>
      <c r="SEE20" s="385"/>
      <c r="SEF20" s="385"/>
      <c r="SEG20" s="385"/>
      <c r="SEH20" s="385"/>
      <c r="SEI20" s="385"/>
      <c r="SEJ20" s="385"/>
      <c r="SEK20" s="385"/>
      <c r="SEL20" s="385"/>
      <c r="SEM20" s="385"/>
      <c r="SEN20" s="385"/>
      <c r="SEO20" s="385"/>
      <c r="SEP20" s="385"/>
      <c r="SEQ20" s="385"/>
      <c r="SER20" s="385"/>
      <c r="SES20" s="385"/>
      <c r="SET20" s="385"/>
      <c r="SEU20" s="385"/>
      <c r="SEV20" s="385"/>
      <c r="SEW20" s="385"/>
      <c r="SEX20" s="385"/>
      <c r="SEY20" s="385"/>
      <c r="SEZ20" s="385"/>
      <c r="SFA20" s="385"/>
      <c r="SFB20" s="385"/>
      <c r="SFC20" s="385"/>
      <c r="SFD20" s="385"/>
      <c r="SFE20" s="385"/>
      <c r="SFF20" s="385"/>
      <c r="SFG20" s="385"/>
      <c r="SFH20" s="385"/>
      <c r="SFI20" s="385"/>
      <c r="SFJ20" s="385"/>
      <c r="SFK20" s="385"/>
      <c r="SFL20" s="385"/>
      <c r="SFM20" s="385"/>
      <c r="SFN20" s="385"/>
      <c r="SFO20" s="385"/>
      <c r="SFP20" s="385"/>
      <c r="SFQ20" s="385"/>
      <c r="SFR20" s="385"/>
      <c r="SFS20" s="385"/>
      <c r="SFT20" s="385"/>
      <c r="SFU20" s="385"/>
      <c r="SFV20" s="385"/>
      <c r="SFW20" s="385"/>
      <c r="SFX20" s="385"/>
      <c r="SFY20" s="385"/>
      <c r="SFZ20" s="385"/>
      <c r="SGA20" s="385"/>
      <c r="SGB20" s="385"/>
      <c r="SGC20" s="385"/>
      <c r="SGD20" s="385"/>
      <c r="SGE20" s="385"/>
      <c r="SGF20" s="385"/>
      <c r="SGG20" s="385"/>
      <c r="SGH20" s="385"/>
      <c r="SGI20" s="385"/>
      <c r="SGJ20" s="385"/>
      <c r="SGK20" s="385"/>
      <c r="SGL20" s="385"/>
      <c r="SGM20" s="385"/>
      <c r="SGN20" s="385"/>
      <c r="SGO20" s="385"/>
      <c r="SGP20" s="385"/>
      <c r="SGQ20" s="385"/>
      <c r="SGR20" s="385"/>
      <c r="SGS20" s="385"/>
      <c r="SGT20" s="385"/>
      <c r="SGU20" s="385"/>
      <c r="SGV20" s="385"/>
      <c r="SGW20" s="385"/>
      <c r="SGX20" s="385"/>
      <c r="SGY20" s="385"/>
      <c r="SGZ20" s="385"/>
      <c r="SHA20" s="385"/>
      <c r="SHB20" s="385"/>
      <c r="SHC20" s="385"/>
      <c r="SHD20" s="385"/>
      <c r="SHE20" s="385"/>
      <c r="SHF20" s="385"/>
      <c r="SHG20" s="385"/>
      <c r="SHH20" s="385"/>
      <c r="SHI20" s="385"/>
      <c r="SHJ20" s="385"/>
      <c r="SHK20" s="385"/>
      <c r="SHL20" s="385"/>
      <c r="SHM20" s="385"/>
      <c r="SHN20" s="385"/>
      <c r="SHO20" s="385"/>
      <c r="SHP20" s="385"/>
      <c r="SHQ20" s="385"/>
      <c r="SHR20" s="385"/>
      <c r="SHS20" s="385"/>
      <c r="SHT20" s="385"/>
      <c r="SHU20" s="385"/>
      <c r="SHV20" s="385"/>
      <c r="SHW20" s="385"/>
      <c r="SHX20" s="385"/>
      <c r="SHY20" s="385"/>
      <c r="SHZ20" s="385"/>
      <c r="SIA20" s="385"/>
      <c r="SIB20" s="385"/>
      <c r="SIC20" s="385"/>
      <c r="SID20" s="385"/>
      <c r="SIE20" s="385"/>
      <c r="SIF20" s="385"/>
      <c r="SIG20" s="385"/>
      <c r="SIH20" s="385"/>
      <c r="SII20" s="385"/>
      <c r="SIJ20" s="385"/>
      <c r="SIK20" s="385"/>
      <c r="SIL20" s="385"/>
      <c r="SIM20" s="385"/>
      <c r="SIN20" s="385"/>
      <c r="SIO20" s="385"/>
      <c r="SIP20" s="385"/>
      <c r="SIQ20" s="385"/>
      <c r="SIR20" s="385"/>
      <c r="SIS20" s="385"/>
      <c r="SIT20" s="385"/>
      <c r="SIU20" s="385"/>
      <c r="SIV20" s="385"/>
      <c r="SIW20" s="385"/>
      <c r="SIX20" s="385"/>
      <c r="SIY20" s="385"/>
      <c r="SIZ20" s="385"/>
      <c r="SJA20" s="385"/>
      <c r="SJB20" s="385"/>
      <c r="SJC20" s="385"/>
      <c r="SJD20" s="385"/>
      <c r="SJE20" s="385"/>
      <c r="SJF20" s="385"/>
      <c r="SJG20" s="385"/>
      <c r="SJH20" s="385"/>
      <c r="SJI20" s="385"/>
      <c r="SJJ20" s="385"/>
      <c r="SJK20" s="385"/>
      <c r="SJL20" s="385"/>
      <c r="SJM20" s="385"/>
      <c r="SJN20" s="385"/>
      <c r="SJO20" s="385"/>
      <c r="SJP20" s="385"/>
      <c r="SJQ20" s="385"/>
      <c r="SJR20" s="385"/>
      <c r="SJS20" s="385"/>
      <c r="SJT20" s="385"/>
      <c r="SJU20" s="385"/>
      <c r="SJV20" s="385"/>
      <c r="SJW20" s="385"/>
      <c r="SJX20" s="385"/>
      <c r="SJY20" s="385"/>
      <c r="SJZ20" s="385"/>
      <c r="SKA20" s="385"/>
      <c r="SKB20" s="385"/>
      <c r="SKC20" s="385"/>
      <c r="SKD20" s="385"/>
      <c r="SKE20" s="385"/>
      <c r="SKF20" s="385"/>
      <c r="SKG20" s="385"/>
      <c r="SKH20" s="385"/>
      <c r="SKI20" s="385"/>
      <c r="SKJ20" s="385"/>
      <c r="SKK20" s="385"/>
      <c r="SKL20" s="385"/>
      <c r="SKM20" s="385"/>
      <c r="SKN20" s="385"/>
      <c r="SKO20" s="385"/>
      <c r="SKP20" s="385"/>
      <c r="SKQ20" s="385"/>
      <c r="SKR20" s="385"/>
      <c r="SKS20" s="385"/>
      <c r="SKT20" s="385"/>
      <c r="SKU20" s="385"/>
      <c r="SKV20" s="385"/>
      <c r="SKW20" s="385"/>
      <c r="SKX20" s="385"/>
      <c r="SKY20" s="385"/>
      <c r="SKZ20" s="385"/>
      <c r="SLA20" s="385"/>
      <c r="SLB20" s="385"/>
      <c r="SLC20" s="385"/>
      <c r="SLD20" s="385"/>
      <c r="SLE20" s="385"/>
      <c r="SLF20" s="385"/>
      <c r="SLG20" s="385"/>
      <c r="SLH20" s="385"/>
      <c r="SLI20" s="385"/>
      <c r="SLJ20" s="385"/>
      <c r="SLK20" s="385"/>
      <c r="SLL20" s="385"/>
      <c r="SLM20" s="385"/>
      <c r="SLN20" s="385"/>
      <c r="SLO20" s="385"/>
      <c r="SLP20" s="385"/>
      <c r="SLQ20" s="385"/>
      <c r="SLR20" s="385"/>
      <c r="SLS20" s="385"/>
      <c r="SLT20" s="385"/>
      <c r="SLU20" s="385"/>
      <c r="SLV20" s="385"/>
      <c r="SLW20" s="385"/>
      <c r="SLX20" s="385"/>
      <c r="SLY20" s="385"/>
      <c r="SLZ20" s="385"/>
      <c r="SMA20" s="385"/>
      <c r="SMB20" s="385"/>
      <c r="SMC20" s="385"/>
      <c r="SMD20" s="385"/>
      <c r="SME20" s="385"/>
      <c r="SMF20" s="385"/>
      <c r="SMG20" s="385"/>
      <c r="SMH20" s="385"/>
      <c r="SMI20" s="385"/>
      <c r="SMJ20" s="385"/>
      <c r="SMK20" s="385"/>
      <c r="SML20" s="385"/>
      <c r="SMM20" s="385"/>
      <c r="SMN20" s="385"/>
      <c r="SMO20" s="385"/>
      <c r="SMP20" s="385"/>
      <c r="SMQ20" s="385"/>
      <c r="SMR20" s="385"/>
      <c r="SMS20" s="385"/>
      <c r="SMT20" s="385"/>
      <c r="SMU20" s="385"/>
      <c r="SMV20" s="385"/>
      <c r="SMW20" s="385"/>
      <c r="SMX20" s="385"/>
      <c r="SMY20" s="385"/>
      <c r="SMZ20" s="385"/>
      <c r="SNA20" s="385"/>
      <c r="SNB20" s="385"/>
      <c r="SNC20" s="385"/>
      <c r="SND20" s="385"/>
      <c r="SNE20" s="385"/>
      <c r="SNF20" s="385"/>
      <c r="SNG20" s="385"/>
      <c r="SNH20" s="385"/>
      <c r="SNI20" s="385"/>
      <c r="SNJ20" s="385"/>
      <c r="SNK20" s="385"/>
      <c r="SNL20" s="385"/>
      <c r="SNM20" s="385"/>
      <c r="SNN20" s="385"/>
      <c r="SNO20" s="385"/>
      <c r="SNP20" s="385"/>
      <c r="SNQ20" s="385"/>
      <c r="SNR20" s="385"/>
      <c r="SNS20" s="385"/>
      <c r="SNT20" s="385"/>
      <c r="SNU20" s="385"/>
      <c r="SNV20" s="385"/>
      <c r="SNW20" s="385"/>
      <c r="SNX20" s="385"/>
      <c r="SNY20" s="385"/>
      <c r="SNZ20" s="385"/>
      <c r="SOA20" s="385"/>
      <c r="SOB20" s="385"/>
      <c r="SOC20" s="385"/>
      <c r="SOD20" s="385"/>
      <c r="SOE20" s="385"/>
      <c r="SOF20" s="385"/>
      <c r="SOG20" s="385"/>
      <c r="SOH20" s="385"/>
      <c r="SOI20" s="385"/>
      <c r="SOJ20" s="385"/>
      <c r="SOK20" s="385"/>
      <c r="SOL20" s="385"/>
      <c r="SOM20" s="385"/>
      <c r="SON20" s="385"/>
      <c r="SOO20" s="385"/>
      <c r="SOP20" s="385"/>
      <c r="SOQ20" s="385"/>
      <c r="SOR20" s="385"/>
      <c r="SOS20" s="385"/>
      <c r="SOT20" s="385"/>
      <c r="SOU20" s="385"/>
      <c r="SOV20" s="385"/>
      <c r="SOW20" s="385"/>
      <c r="SOX20" s="385"/>
      <c r="SOY20" s="385"/>
      <c r="SOZ20" s="385"/>
      <c r="SPA20" s="385"/>
      <c r="SPB20" s="385"/>
      <c r="SPC20" s="385"/>
      <c r="SPD20" s="385"/>
      <c r="SPE20" s="385"/>
      <c r="SPF20" s="385"/>
      <c r="SPG20" s="385"/>
      <c r="SPH20" s="385"/>
      <c r="SPI20" s="385"/>
      <c r="SPJ20" s="385"/>
      <c r="SPK20" s="385"/>
      <c r="SPL20" s="385"/>
      <c r="SPM20" s="385"/>
      <c r="SPN20" s="385"/>
      <c r="SPO20" s="385"/>
      <c r="SPP20" s="385"/>
      <c r="SPQ20" s="385"/>
      <c r="SPR20" s="385"/>
      <c r="SPS20" s="385"/>
      <c r="SPT20" s="385"/>
      <c r="SPU20" s="385"/>
      <c r="SPV20" s="385"/>
      <c r="SPW20" s="385"/>
      <c r="SPX20" s="385"/>
      <c r="SPY20" s="385"/>
      <c r="SPZ20" s="385"/>
      <c r="SQA20" s="385"/>
      <c r="SQB20" s="385"/>
      <c r="SQC20" s="385"/>
      <c r="SQD20" s="385"/>
      <c r="SQE20" s="385"/>
      <c r="SQF20" s="385"/>
      <c r="SQG20" s="385"/>
      <c r="SQH20" s="385"/>
      <c r="SQI20" s="385"/>
      <c r="SQJ20" s="385"/>
      <c r="SQK20" s="385"/>
      <c r="SQL20" s="385"/>
      <c r="SQM20" s="385"/>
      <c r="SQN20" s="385"/>
      <c r="SQO20" s="385"/>
      <c r="SQP20" s="385"/>
      <c r="SQQ20" s="385"/>
      <c r="SQR20" s="385"/>
      <c r="SQS20" s="385"/>
      <c r="SQT20" s="385"/>
      <c r="SQU20" s="385"/>
      <c r="SQV20" s="385"/>
      <c r="SQW20" s="385"/>
      <c r="SQX20" s="385"/>
      <c r="SQY20" s="385"/>
      <c r="SQZ20" s="385"/>
      <c r="SRA20" s="385"/>
      <c r="SRB20" s="385"/>
      <c r="SRC20" s="385"/>
      <c r="SRD20" s="385"/>
      <c r="SRE20" s="385"/>
      <c r="SRF20" s="385"/>
      <c r="SRG20" s="385"/>
      <c r="SRH20" s="385"/>
      <c r="SRI20" s="385"/>
      <c r="SRJ20" s="385"/>
      <c r="SRK20" s="385"/>
      <c r="SRL20" s="385"/>
      <c r="SRM20" s="385"/>
      <c r="SRN20" s="385"/>
      <c r="SRO20" s="385"/>
      <c r="SRP20" s="385"/>
      <c r="SRQ20" s="385"/>
      <c r="SRR20" s="385"/>
      <c r="SRS20" s="385"/>
      <c r="SRT20" s="385"/>
      <c r="SRU20" s="385"/>
      <c r="SRV20" s="385"/>
      <c r="SRW20" s="385"/>
      <c r="SRX20" s="385"/>
      <c r="SRY20" s="385"/>
      <c r="SRZ20" s="385"/>
      <c r="SSA20" s="385"/>
      <c r="SSB20" s="385"/>
      <c r="SSC20" s="385"/>
      <c r="SSD20" s="385"/>
      <c r="SSE20" s="385"/>
      <c r="SSF20" s="385"/>
      <c r="SSG20" s="385"/>
      <c r="SSH20" s="385"/>
      <c r="SSI20" s="385"/>
      <c r="SSJ20" s="385"/>
      <c r="SSK20" s="385"/>
      <c r="SSL20" s="385"/>
      <c r="SSM20" s="385"/>
      <c r="SSN20" s="385"/>
      <c r="SSO20" s="385"/>
      <c r="SSP20" s="385"/>
      <c r="SSQ20" s="385"/>
      <c r="SSR20" s="385"/>
      <c r="SSS20" s="385"/>
      <c r="SST20" s="385"/>
      <c r="SSU20" s="385"/>
      <c r="SSV20" s="385"/>
      <c r="SSW20" s="385"/>
      <c r="SSX20" s="385"/>
      <c r="SSY20" s="385"/>
      <c r="SSZ20" s="385"/>
      <c r="STA20" s="385"/>
      <c r="STB20" s="385"/>
      <c r="STC20" s="385"/>
      <c r="STD20" s="385"/>
      <c r="STE20" s="385"/>
      <c r="STF20" s="385"/>
      <c r="STG20" s="385"/>
      <c r="STH20" s="385"/>
      <c r="STI20" s="385"/>
      <c r="STJ20" s="385"/>
      <c r="STK20" s="385"/>
      <c r="STL20" s="385"/>
      <c r="STM20" s="385"/>
      <c r="STN20" s="385"/>
      <c r="STO20" s="385"/>
      <c r="STP20" s="385"/>
      <c r="STQ20" s="385"/>
      <c r="STR20" s="385"/>
      <c r="STS20" s="385"/>
      <c r="STT20" s="385"/>
      <c r="STU20" s="385"/>
      <c r="STV20" s="385"/>
      <c r="STW20" s="385"/>
      <c r="STX20" s="385"/>
      <c r="STY20" s="385"/>
      <c r="STZ20" s="385"/>
      <c r="SUA20" s="385"/>
      <c r="SUB20" s="385"/>
      <c r="SUC20" s="385"/>
      <c r="SUD20" s="385"/>
      <c r="SUE20" s="385"/>
      <c r="SUF20" s="385"/>
      <c r="SUG20" s="385"/>
      <c r="SUH20" s="385"/>
      <c r="SUI20" s="385"/>
      <c r="SUJ20" s="385"/>
      <c r="SUK20" s="385"/>
      <c r="SUL20" s="385"/>
      <c r="SUM20" s="385"/>
      <c r="SUN20" s="385"/>
      <c r="SUO20" s="385"/>
      <c r="SUP20" s="385"/>
      <c r="SUQ20" s="385"/>
      <c r="SUR20" s="385"/>
      <c r="SUS20" s="385"/>
      <c r="SUT20" s="385"/>
      <c r="SUU20" s="385"/>
      <c r="SUV20" s="385"/>
      <c r="SUW20" s="385"/>
      <c r="SUX20" s="385"/>
      <c r="SUY20" s="385"/>
      <c r="SUZ20" s="385"/>
      <c r="SVA20" s="385"/>
      <c r="SVB20" s="385"/>
      <c r="SVC20" s="385"/>
      <c r="SVD20" s="385"/>
      <c r="SVE20" s="385"/>
      <c r="SVF20" s="385"/>
      <c r="SVG20" s="385"/>
      <c r="SVH20" s="385"/>
      <c r="SVI20" s="385"/>
      <c r="SVJ20" s="385"/>
      <c r="SVK20" s="385"/>
      <c r="SVL20" s="385"/>
      <c r="SVM20" s="385"/>
      <c r="SVN20" s="385"/>
      <c r="SVO20" s="385"/>
      <c r="SVP20" s="385"/>
      <c r="SVQ20" s="385"/>
      <c r="SVR20" s="385"/>
      <c r="SVS20" s="385"/>
      <c r="SVT20" s="385"/>
      <c r="SVU20" s="385"/>
      <c r="SVV20" s="385"/>
      <c r="SVW20" s="385"/>
      <c r="SVX20" s="385"/>
      <c r="SVY20" s="385"/>
      <c r="SVZ20" s="385"/>
      <c r="SWA20" s="385"/>
      <c r="SWB20" s="385"/>
      <c r="SWC20" s="385"/>
      <c r="SWD20" s="385"/>
      <c r="SWE20" s="385"/>
      <c r="SWF20" s="385"/>
      <c r="SWG20" s="385"/>
      <c r="SWH20" s="385"/>
      <c r="SWI20" s="385"/>
      <c r="SWJ20" s="385"/>
      <c r="SWK20" s="385"/>
      <c r="SWL20" s="385"/>
      <c r="SWM20" s="385"/>
      <c r="SWN20" s="385"/>
      <c r="SWO20" s="385"/>
      <c r="SWP20" s="385"/>
      <c r="SWQ20" s="385"/>
      <c r="SWR20" s="385"/>
      <c r="SWS20" s="385"/>
      <c r="SWT20" s="385"/>
      <c r="SWU20" s="385"/>
      <c r="SWV20" s="385"/>
      <c r="SWW20" s="385"/>
      <c r="SWX20" s="385"/>
      <c r="SWY20" s="385"/>
      <c r="SWZ20" s="385"/>
      <c r="SXA20" s="385"/>
      <c r="SXB20" s="385"/>
      <c r="SXC20" s="385"/>
      <c r="SXD20" s="385"/>
      <c r="SXE20" s="385"/>
      <c r="SXF20" s="385"/>
      <c r="SXG20" s="385"/>
      <c r="SXH20" s="385"/>
      <c r="SXI20" s="385"/>
      <c r="SXJ20" s="385"/>
      <c r="SXK20" s="385"/>
      <c r="SXL20" s="385"/>
      <c r="SXM20" s="385"/>
      <c r="SXN20" s="385"/>
      <c r="SXO20" s="385"/>
      <c r="SXP20" s="385"/>
      <c r="SXQ20" s="385"/>
      <c r="SXR20" s="385"/>
      <c r="SXS20" s="385"/>
      <c r="SXT20" s="385"/>
      <c r="SXU20" s="385"/>
      <c r="SXV20" s="385"/>
      <c r="SXW20" s="385"/>
      <c r="SXX20" s="385"/>
      <c r="SXY20" s="385"/>
      <c r="SXZ20" s="385"/>
      <c r="SYA20" s="385"/>
      <c r="SYB20" s="385"/>
      <c r="SYC20" s="385"/>
      <c r="SYD20" s="385"/>
      <c r="SYE20" s="385"/>
      <c r="SYF20" s="385"/>
      <c r="SYG20" s="385"/>
      <c r="SYH20" s="385"/>
      <c r="SYI20" s="385"/>
      <c r="SYJ20" s="385"/>
      <c r="SYK20" s="385"/>
      <c r="SYL20" s="385"/>
      <c r="SYM20" s="385"/>
      <c r="SYN20" s="385"/>
      <c r="SYO20" s="385"/>
      <c r="SYP20" s="385"/>
      <c r="SYQ20" s="385"/>
      <c r="SYR20" s="385"/>
      <c r="SYS20" s="385"/>
      <c r="SYT20" s="385"/>
      <c r="SYU20" s="385"/>
      <c r="SYV20" s="385"/>
      <c r="SYW20" s="385"/>
      <c r="SYX20" s="385"/>
      <c r="SYY20" s="385"/>
      <c r="SYZ20" s="385"/>
      <c r="SZA20" s="385"/>
      <c r="SZB20" s="385"/>
      <c r="SZC20" s="385"/>
      <c r="SZD20" s="385"/>
      <c r="SZE20" s="385"/>
      <c r="SZF20" s="385"/>
      <c r="SZG20" s="385"/>
      <c r="SZH20" s="385"/>
      <c r="SZI20" s="385"/>
      <c r="SZJ20" s="385"/>
      <c r="SZK20" s="385"/>
      <c r="SZL20" s="385"/>
      <c r="SZM20" s="385"/>
      <c r="SZN20" s="385"/>
      <c r="SZO20" s="385"/>
      <c r="SZP20" s="385"/>
      <c r="SZQ20" s="385"/>
      <c r="SZR20" s="385"/>
      <c r="SZS20" s="385"/>
      <c r="SZT20" s="385"/>
      <c r="SZU20" s="385"/>
      <c r="SZV20" s="385"/>
      <c r="SZW20" s="385"/>
      <c r="SZX20" s="385"/>
      <c r="SZY20" s="385"/>
      <c r="SZZ20" s="385"/>
      <c r="TAA20" s="385"/>
      <c r="TAB20" s="385"/>
      <c r="TAC20" s="385"/>
      <c r="TAD20" s="385"/>
      <c r="TAE20" s="385"/>
      <c r="TAF20" s="385"/>
      <c r="TAG20" s="385"/>
      <c r="TAH20" s="385"/>
      <c r="TAI20" s="385"/>
      <c r="TAJ20" s="385"/>
      <c r="TAK20" s="385"/>
      <c r="TAL20" s="385"/>
      <c r="TAM20" s="385"/>
      <c r="TAN20" s="385"/>
      <c r="TAO20" s="385"/>
      <c r="TAP20" s="385"/>
      <c r="TAQ20" s="385"/>
      <c r="TAR20" s="385"/>
      <c r="TAS20" s="385"/>
      <c r="TAT20" s="385"/>
      <c r="TAU20" s="385"/>
      <c r="TAV20" s="385"/>
      <c r="TAW20" s="385"/>
      <c r="TAX20" s="385"/>
      <c r="TAY20" s="385"/>
      <c r="TAZ20" s="385"/>
      <c r="TBA20" s="385"/>
      <c r="TBB20" s="385"/>
      <c r="TBC20" s="385"/>
      <c r="TBD20" s="385"/>
      <c r="TBE20" s="385"/>
      <c r="TBF20" s="385"/>
      <c r="TBG20" s="385"/>
      <c r="TBH20" s="385"/>
      <c r="TBI20" s="385"/>
      <c r="TBJ20" s="385"/>
      <c r="TBK20" s="385"/>
      <c r="TBL20" s="385"/>
      <c r="TBM20" s="385"/>
      <c r="TBN20" s="385"/>
      <c r="TBO20" s="385"/>
      <c r="TBP20" s="385"/>
      <c r="TBQ20" s="385"/>
      <c r="TBR20" s="385"/>
      <c r="TBS20" s="385"/>
      <c r="TBT20" s="385"/>
      <c r="TBU20" s="385"/>
      <c r="TBV20" s="385"/>
      <c r="TBW20" s="385"/>
      <c r="TBX20" s="385"/>
      <c r="TBY20" s="385"/>
      <c r="TBZ20" s="385"/>
      <c r="TCA20" s="385"/>
      <c r="TCB20" s="385"/>
      <c r="TCC20" s="385"/>
      <c r="TCD20" s="385"/>
      <c r="TCE20" s="385"/>
      <c r="TCF20" s="385"/>
      <c r="TCG20" s="385"/>
      <c r="TCH20" s="385"/>
      <c r="TCI20" s="385"/>
      <c r="TCJ20" s="385"/>
      <c r="TCK20" s="385"/>
      <c r="TCL20" s="385"/>
      <c r="TCM20" s="385"/>
      <c r="TCN20" s="385"/>
      <c r="TCO20" s="385"/>
      <c r="TCP20" s="385"/>
      <c r="TCQ20" s="385"/>
      <c r="TCR20" s="385"/>
      <c r="TCS20" s="385"/>
      <c r="TCT20" s="385"/>
      <c r="TCU20" s="385"/>
      <c r="TCV20" s="385"/>
      <c r="TCW20" s="385"/>
      <c r="TCX20" s="385"/>
      <c r="TCY20" s="385"/>
      <c r="TCZ20" s="385"/>
      <c r="TDA20" s="385"/>
      <c r="TDB20" s="385"/>
      <c r="TDC20" s="385"/>
      <c r="TDD20" s="385"/>
      <c r="TDE20" s="385"/>
      <c r="TDF20" s="385"/>
      <c r="TDG20" s="385"/>
      <c r="TDH20" s="385"/>
      <c r="TDI20" s="385"/>
      <c r="TDJ20" s="385"/>
      <c r="TDK20" s="385"/>
      <c r="TDL20" s="385"/>
      <c r="TDM20" s="385"/>
      <c r="TDN20" s="385"/>
      <c r="TDO20" s="385"/>
      <c r="TDP20" s="385"/>
      <c r="TDQ20" s="385"/>
      <c r="TDR20" s="385"/>
      <c r="TDS20" s="385"/>
      <c r="TDT20" s="385"/>
      <c r="TDU20" s="385"/>
      <c r="TDV20" s="385"/>
      <c r="TDW20" s="385"/>
      <c r="TDX20" s="385"/>
      <c r="TDY20" s="385"/>
      <c r="TDZ20" s="385"/>
      <c r="TEA20" s="385"/>
      <c r="TEB20" s="385"/>
      <c r="TEC20" s="385"/>
      <c r="TED20" s="385"/>
      <c r="TEE20" s="385"/>
      <c r="TEF20" s="385"/>
      <c r="TEG20" s="385"/>
      <c r="TEH20" s="385"/>
      <c r="TEI20" s="385"/>
      <c r="TEJ20" s="385"/>
      <c r="TEK20" s="385"/>
      <c r="TEL20" s="385"/>
      <c r="TEM20" s="385"/>
      <c r="TEN20" s="385"/>
      <c r="TEO20" s="385"/>
      <c r="TEP20" s="385"/>
      <c r="TEQ20" s="385"/>
      <c r="TER20" s="385"/>
      <c r="TES20" s="385"/>
      <c r="TET20" s="385"/>
      <c r="TEU20" s="385"/>
      <c r="TEV20" s="385"/>
      <c r="TEW20" s="385"/>
      <c r="TEX20" s="385"/>
      <c r="TEY20" s="385"/>
      <c r="TEZ20" s="385"/>
      <c r="TFA20" s="385"/>
      <c r="TFB20" s="385"/>
      <c r="TFC20" s="385"/>
      <c r="TFD20" s="385"/>
      <c r="TFE20" s="385"/>
      <c r="TFF20" s="385"/>
      <c r="TFG20" s="385"/>
      <c r="TFH20" s="385"/>
      <c r="TFI20" s="385"/>
      <c r="TFJ20" s="385"/>
      <c r="TFK20" s="385"/>
      <c r="TFL20" s="385"/>
      <c r="TFM20" s="385"/>
      <c r="TFN20" s="385"/>
      <c r="TFO20" s="385"/>
      <c r="TFP20" s="385"/>
      <c r="TFQ20" s="385"/>
      <c r="TFR20" s="385"/>
      <c r="TFS20" s="385"/>
      <c r="TFT20" s="385"/>
      <c r="TFU20" s="385"/>
      <c r="TFV20" s="385"/>
      <c r="TFW20" s="385"/>
      <c r="TFX20" s="385"/>
      <c r="TFY20" s="385"/>
      <c r="TFZ20" s="385"/>
      <c r="TGA20" s="385"/>
      <c r="TGB20" s="385"/>
      <c r="TGC20" s="385"/>
      <c r="TGD20" s="385"/>
      <c r="TGE20" s="385"/>
      <c r="TGF20" s="385"/>
      <c r="TGG20" s="385"/>
      <c r="TGH20" s="385"/>
      <c r="TGI20" s="385"/>
      <c r="TGJ20" s="385"/>
      <c r="TGK20" s="385"/>
      <c r="TGL20" s="385"/>
      <c r="TGM20" s="385"/>
      <c r="TGN20" s="385"/>
      <c r="TGO20" s="385"/>
      <c r="TGP20" s="385"/>
      <c r="TGQ20" s="385"/>
      <c r="TGR20" s="385"/>
      <c r="TGS20" s="385"/>
      <c r="TGT20" s="385"/>
      <c r="TGU20" s="385"/>
      <c r="TGV20" s="385"/>
      <c r="TGW20" s="385"/>
      <c r="TGX20" s="385"/>
      <c r="TGY20" s="385"/>
      <c r="TGZ20" s="385"/>
      <c r="THA20" s="385"/>
      <c r="THB20" s="385"/>
      <c r="THC20" s="385"/>
      <c r="THD20" s="385"/>
      <c r="THE20" s="385"/>
      <c r="THF20" s="385"/>
      <c r="THG20" s="385"/>
      <c r="THH20" s="385"/>
      <c r="THI20" s="385"/>
      <c r="THJ20" s="385"/>
      <c r="THK20" s="385"/>
      <c r="THL20" s="385"/>
      <c r="THM20" s="385"/>
      <c r="THN20" s="385"/>
      <c r="THO20" s="385"/>
      <c r="THP20" s="385"/>
      <c r="THQ20" s="385"/>
      <c r="THR20" s="385"/>
      <c r="THS20" s="385"/>
      <c r="THT20" s="385"/>
      <c r="THU20" s="385"/>
      <c r="THV20" s="385"/>
      <c r="THW20" s="385"/>
      <c r="THX20" s="385"/>
      <c r="THY20" s="385"/>
      <c r="THZ20" s="385"/>
      <c r="TIA20" s="385"/>
      <c r="TIB20" s="385"/>
      <c r="TIC20" s="385"/>
      <c r="TID20" s="385"/>
      <c r="TIE20" s="385"/>
      <c r="TIF20" s="385"/>
      <c r="TIG20" s="385"/>
      <c r="TIH20" s="385"/>
      <c r="TII20" s="385"/>
      <c r="TIJ20" s="385"/>
      <c r="TIK20" s="385"/>
      <c r="TIL20" s="385"/>
      <c r="TIM20" s="385"/>
      <c r="TIN20" s="385"/>
      <c r="TIO20" s="385"/>
      <c r="TIP20" s="385"/>
      <c r="TIQ20" s="385"/>
      <c r="TIR20" s="385"/>
      <c r="TIS20" s="385"/>
      <c r="TIT20" s="385"/>
      <c r="TIU20" s="385"/>
      <c r="TIV20" s="385"/>
      <c r="TIW20" s="385"/>
      <c r="TIX20" s="385"/>
      <c r="TIY20" s="385"/>
      <c r="TIZ20" s="385"/>
      <c r="TJA20" s="385"/>
      <c r="TJB20" s="385"/>
      <c r="TJC20" s="385"/>
      <c r="TJD20" s="385"/>
      <c r="TJE20" s="385"/>
      <c r="TJF20" s="385"/>
      <c r="TJG20" s="385"/>
      <c r="TJH20" s="385"/>
      <c r="TJI20" s="385"/>
      <c r="TJJ20" s="385"/>
      <c r="TJK20" s="385"/>
      <c r="TJL20" s="385"/>
      <c r="TJM20" s="385"/>
      <c r="TJN20" s="385"/>
      <c r="TJO20" s="385"/>
      <c r="TJP20" s="385"/>
      <c r="TJQ20" s="385"/>
      <c r="TJR20" s="385"/>
      <c r="TJS20" s="385"/>
      <c r="TJT20" s="385"/>
      <c r="TJU20" s="385"/>
      <c r="TJV20" s="385"/>
      <c r="TJW20" s="385"/>
      <c r="TJX20" s="385"/>
      <c r="TJY20" s="385"/>
      <c r="TJZ20" s="385"/>
      <c r="TKA20" s="385"/>
      <c r="TKB20" s="385"/>
      <c r="TKC20" s="385"/>
      <c r="TKD20" s="385"/>
      <c r="TKE20" s="385"/>
      <c r="TKF20" s="385"/>
      <c r="TKG20" s="385"/>
      <c r="TKH20" s="385"/>
      <c r="TKI20" s="385"/>
      <c r="TKJ20" s="385"/>
      <c r="TKK20" s="385"/>
      <c r="TKL20" s="385"/>
      <c r="TKM20" s="385"/>
      <c r="TKN20" s="385"/>
      <c r="TKO20" s="385"/>
      <c r="TKP20" s="385"/>
      <c r="TKQ20" s="385"/>
      <c r="TKR20" s="385"/>
      <c r="TKS20" s="385"/>
      <c r="TKT20" s="385"/>
      <c r="TKU20" s="385"/>
      <c r="TKV20" s="385"/>
      <c r="TKW20" s="385"/>
      <c r="TKX20" s="385"/>
      <c r="TKY20" s="385"/>
      <c r="TKZ20" s="385"/>
      <c r="TLA20" s="385"/>
      <c r="TLB20" s="385"/>
      <c r="TLC20" s="385"/>
      <c r="TLD20" s="385"/>
      <c r="TLE20" s="385"/>
      <c r="TLF20" s="385"/>
      <c r="TLG20" s="385"/>
      <c r="TLH20" s="385"/>
      <c r="TLI20" s="385"/>
      <c r="TLJ20" s="385"/>
      <c r="TLK20" s="385"/>
      <c r="TLL20" s="385"/>
      <c r="TLM20" s="385"/>
      <c r="TLN20" s="385"/>
      <c r="TLO20" s="385"/>
      <c r="TLP20" s="385"/>
      <c r="TLQ20" s="385"/>
      <c r="TLR20" s="385"/>
      <c r="TLS20" s="385"/>
      <c r="TLT20" s="385"/>
      <c r="TLU20" s="385"/>
      <c r="TLV20" s="385"/>
      <c r="TLW20" s="385"/>
      <c r="TLX20" s="385"/>
      <c r="TLY20" s="385"/>
      <c r="TLZ20" s="385"/>
      <c r="TMA20" s="385"/>
      <c r="TMB20" s="385"/>
      <c r="TMC20" s="385"/>
      <c r="TMD20" s="385"/>
      <c r="TME20" s="385"/>
      <c r="TMF20" s="385"/>
      <c r="TMG20" s="385"/>
      <c r="TMH20" s="385"/>
      <c r="TMI20" s="385"/>
      <c r="TMJ20" s="385"/>
      <c r="TMK20" s="385"/>
      <c r="TML20" s="385"/>
      <c r="TMM20" s="385"/>
      <c r="TMN20" s="385"/>
      <c r="TMO20" s="385"/>
      <c r="TMP20" s="385"/>
      <c r="TMQ20" s="385"/>
      <c r="TMR20" s="385"/>
      <c r="TMS20" s="385"/>
      <c r="TMT20" s="385"/>
      <c r="TMU20" s="385"/>
      <c r="TMV20" s="385"/>
      <c r="TMW20" s="385"/>
      <c r="TMX20" s="385"/>
      <c r="TMY20" s="385"/>
      <c r="TMZ20" s="385"/>
      <c r="TNA20" s="385"/>
      <c r="TNB20" s="385"/>
      <c r="TNC20" s="385"/>
      <c r="TND20" s="385"/>
      <c r="TNE20" s="385"/>
      <c r="TNF20" s="385"/>
      <c r="TNG20" s="385"/>
      <c r="TNH20" s="385"/>
      <c r="TNI20" s="385"/>
      <c r="TNJ20" s="385"/>
      <c r="TNK20" s="385"/>
      <c r="TNL20" s="385"/>
      <c r="TNM20" s="385"/>
      <c r="TNN20" s="385"/>
      <c r="TNO20" s="385"/>
      <c r="TNP20" s="385"/>
      <c r="TNQ20" s="385"/>
      <c r="TNR20" s="385"/>
      <c r="TNS20" s="385"/>
      <c r="TNT20" s="385"/>
      <c r="TNU20" s="385"/>
      <c r="TNV20" s="385"/>
      <c r="TNW20" s="385"/>
      <c r="TNX20" s="385"/>
      <c r="TNY20" s="385"/>
      <c r="TNZ20" s="385"/>
      <c r="TOA20" s="385"/>
      <c r="TOB20" s="385"/>
      <c r="TOC20" s="385"/>
      <c r="TOD20" s="385"/>
      <c r="TOE20" s="385"/>
      <c r="TOF20" s="385"/>
      <c r="TOG20" s="385"/>
      <c r="TOH20" s="385"/>
      <c r="TOI20" s="385"/>
      <c r="TOJ20" s="385"/>
      <c r="TOK20" s="385"/>
      <c r="TOL20" s="385"/>
      <c r="TOM20" s="385"/>
      <c r="TON20" s="385"/>
      <c r="TOO20" s="385"/>
      <c r="TOP20" s="385"/>
      <c r="TOQ20" s="385"/>
      <c r="TOR20" s="385"/>
      <c r="TOS20" s="385"/>
      <c r="TOT20" s="385"/>
      <c r="TOU20" s="385"/>
      <c r="TOV20" s="385"/>
      <c r="TOW20" s="385"/>
      <c r="TOX20" s="385"/>
      <c r="TOY20" s="385"/>
      <c r="TOZ20" s="385"/>
      <c r="TPA20" s="385"/>
      <c r="TPB20" s="385"/>
      <c r="TPC20" s="385"/>
      <c r="TPD20" s="385"/>
      <c r="TPE20" s="385"/>
      <c r="TPF20" s="385"/>
      <c r="TPG20" s="385"/>
      <c r="TPH20" s="385"/>
      <c r="TPI20" s="385"/>
      <c r="TPJ20" s="385"/>
      <c r="TPK20" s="385"/>
      <c r="TPL20" s="385"/>
      <c r="TPM20" s="385"/>
      <c r="TPN20" s="385"/>
      <c r="TPO20" s="385"/>
      <c r="TPP20" s="385"/>
      <c r="TPQ20" s="385"/>
      <c r="TPR20" s="385"/>
      <c r="TPS20" s="385"/>
      <c r="TPT20" s="385"/>
      <c r="TPU20" s="385"/>
      <c r="TPV20" s="385"/>
      <c r="TPW20" s="385"/>
      <c r="TPX20" s="385"/>
      <c r="TPY20" s="385"/>
      <c r="TPZ20" s="385"/>
      <c r="TQA20" s="385"/>
      <c r="TQB20" s="385"/>
      <c r="TQC20" s="385"/>
      <c r="TQD20" s="385"/>
      <c r="TQE20" s="385"/>
      <c r="TQF20" s="385"/>
      <c r="TQG20" s="385"/>
      <c r="TQH20" s="385"/>
      <c r="TQI20" s="385"/>
      <c r="TQJ20" s="385"/>
      <c r="TQK20" s="385"/>
      <c r="TQL20" s="385"/>
      <c r="TQM20" s="385"/>
      <c r="TQN20" s="385"/>
      <c r="TQO20" s="385"/>
      <c r="TQP20" s="385"/>
      <c r="TQQ20" s="385"/>
      <c r="TQR20" s="385"/>
      <c r="TQS20" s="385"/>
      <c r="TQT20" s="385"/>
      <c r="TQU20" s="385"/>
      <c r="TQV20" s="385"/>
      <c r="TQW20" s="385"/>
      <c r="TQX20" s="385"/>
      <c r="TQY20" s="385"/>
      <c r="TQZ20" s="385"/>
      <c r="TRA20" s="385"/>
      <c r="TRB20" s="385"/>
      <c r="TRC20" s="385"/>
      <c r="TRD20" s="385"/>
      <c r="TRE20" s="385"/>
      <c r="TRF20" s="385"/>
      <c r="TRG20" s="385"/>
      <c r="TRH20" s="385"/>
      <c r="TRI20" s="385"/>
      <c r="TRJ20" s="385"/>
      <c r="TRK20" s="385"/>
      <c r="TRL20" s="385"/>
      <c r="TRM20" s="385"/>
      <c r="TRN20" s="385"/>
      <c r="TRO20" s="385"/>
      <c r="TRP20" s="385"/>
      <c r="TRQ20" s="385"/>
      <c r="TRR20" s="385"/>
      <c r="TRS20" s="385"/>
      <c r="TRT20" s="385"/>
      <c r="TRU20" s="385"/>
      <c r="TRV20" s="385"/>
      <c r="TRW20" s="385"/>
      <c r="TRX20" s="385"/>
      <c r="TRY20" s="385"/>
      <c r="TRZ20" s="385"/>
      <c r="TSA20" s="385"/>
      <c r="TSB20" s="385"/>
      <c r="TSC20" s="385"/>
      <c r="TSD20" s="385"/>
      <c r="TSE20" s="385"/>
      <c r="TSF20" s="385"/>
      <c r="TSG20" s="385"/>
      <c r="TSH20" s="385"/>
      <c r="TSI20" s="385"/>
      <c r="TSJ20" s="385"/>
      <c r="TSK20" s="385"/>
      <c r="TSL20" s="385"/>
      <c r="TSM20" s="385"/>
      <c r="TSN20" s="385"/>
      <c r="TSO20" s="385"/>
      <c r="TSP20" s="385"/>
      <c r="TSQ20" s="385"/>
      <c r="TSR20" s="385"/>
      <c r="TSS20" s="385"/>
      <c r="TST20" s="385"/>
      <c r="TSU20" s="385"/>
      <c r="TSV20" s="385"/>
      <c r="TSW20" s="385"/>
      <c r="TSX20" s="385"/>
      <c r="TSY20" s="385"/>
      <c r="TSZ20" s="385"/>
      <c r="TTA20" s="385"/>
      <c r="TTB20" s="385"/>
      <c r="TTC20" s="385"/>
      <c r="TTD20" s="385"/>
      <c r="TTE20" s="385"/>
      <c r="TTF20" s="385"/>
      <c r="TTG20" s="385"/>
      <c r="TTH20" s="385"/>
      <c r="TTI20" s="385"/>
      <c r="TTJ20" s="385"/>
      <c r="TTK20" s="385"/>
      <c r="TTL20" s="385"/>
      <c r="TTM20" s="385"/>
      <c r="TTN20" s="385"/>
      <c r="TTO20" s="385"/>
      <c r="TTP20" s="385"/>
      <c r="TTQ20" s="385"/>
      <c r="TTR20" s="385"/>
      <c r="TTS20" s="385"/>
      <c r="TTT20" s="385"/>
      <c r="TTU20" s="385"/>
      <c r="TTV20" s="385"/>
      <c r="TTW20" s="385"/>
      <c r="TTX20" s="385"/>
      <c r="TTY20" s="385"/>
      <c r="TTZ20" s="385"/>
      <c r="TUA20" s="385"/>
      <c r="TUB20" s="385"/>
      <c r="TUC20" s="385"/>
      <c r="TUD20" s="385"/>
      <c r="TUE20" s="385"/>
      <c r="TUF20" s="385"/>
      <c r="TUG20" s="385"/>
      <c r="TUH20" s="385"/>
      <c r="TUI20" s="385"/>
      <c r="TUJ20" s="385"/>
      <c r="TUK20" s="385"/>
      <c r="TUL20" s="385"/>
      <c r="TUM20" s="385"/>
      <c r="TUN20" s="385"/>
      <c r="TUO20" s="385"/>
      <c r="TUP20" s="385"/>
      <c r="TUQ20" s="385"/>
      <c r="TUR20" s="385"/>
      <c r="TUS20" s="385"/>
      <c r="TUT20" s="385"/>
      <c r="TUU20" s="385"/>
      <c r="TUV20" s="385"/>
      <c r="TUW20" s="385"/>
      <c r="TUX20" s="385"/>
      <c r="TUY20" s="385"/>
      <c r="TUZ20" s="385"/>
      <c r="TVA20" s="385"/>
      <c r="TVB20" s="385"/>
      <c r="TVC20" s="385"/>
      <c r="TVD20" s="385"/>
      <c r="TVE20" s="385"/>
      <c r="TVF20" s="385"/>
      <c r="TVG20" s="385"/>
      <c r="TVH20" s="385"/>
      <c r="TVI20" s="385"/>
      <c r="TVJ20" s="385"/>
      <c r="TVK20" s="385"/>
      <c r="TVL20" s="385"/>
      <c r="TVM20" s="385"/>
      <c r="TVN20" s="385"/>
      <c r="TVO20" s="385"/>
      <c r="TVP20" s="385"/>
      <c r="TVQ20" s="385"/>
      <c r="TVR20" s="385"/>
      <c r="TVS20" s="385"/>
      <c r="TVT20" s="385"/>
      <c r="TVU20" s="385"/>
      <c r="TVV20" s="385"/>
      <c r="TVW20" s="385"/>
      <c r="TVX20" s="385"/>
      <c r="TVY20" s="385"/>
      <c r="TVZ20" s="385"/>
      <c r="TWA20" s="385"/>
      <c r="TWB20" s="385"/>
      <c r="TWC20" s="385"/>
      <c r="TWD20" s="385"/>
      <c r="TWE20" s="385"/>
      <c r="TWF20" s="385"/>
      <c r="TWG20" s="385"/>
      <c r="TWH20" s="385"/>
      <c r="TWI20" s="385"/>
      <c r="TWJ20" s="385"/>
      <c r="TWK20" s="385"/>
      <c r="TWL20" s="385"/>
      <c r="TWM20" s="385"/>
      <c r="TWN20" s="385"/>
      <c r="TWO20" s="385"/>
      <c r="TWP20" s="385"/>
      <c r="TWQ20" s="385"/>
      <c r="TWR20" s="385"/>
      <c r="TWS20" s="385"/>
      <c r="TWT20" s="385"/>
      <c r="TWU20" s="385"/>
      <c r="TWV20" s="385"/>
      <c r="TWW20" s="385"/>
      <c r="TWX20" s="385"/>
      <c r="TWY20" s="385"/>
      <c r="TWZ20" s="385"/>
      <c r="TXA20" s="385"/>
      <c r="TXB20" s="385"/>
      <c r="TXC20" s="385"/>
      <c r="TXD20" s="385"/>
      <c r="TXE20" s="385"/>
      <c r="TXF20" s="385"/>
      <c r="TXG20" s="385"/>
      <c r="TXH20" s="385"/>
      <c r="TXI20" s="385"/>
      <c r="TXJ20" s="385"/>
      <c r="TXK20" s="385"/>
      <c r="TXL20" s="385"/>
      <c r="TXM20" s="385"/>
      <c r="TXN20" s="385"/>
      <c r="TXO20" s="385"/>
      <c r="TXP20" s="385"/>
      <c r="TXQ20" s="385"/>
      <c r="TXR20" s="385"/>
      <c r="TXS20" s="385"/>
      <c r="TXT20" s="385"/>
      <c r="TXU20" s="385"/>
      <c r="TXV20" s="385"/>
      <c r="TXW20" s="385"/>
      <c r="TXX20" s="385"/>
      <c r="TXY20" s="385"/>
      <c r="TXZ20" s="385"/>
      <c r="TYA20" s="385"/>
      <c r="TYB20" s="385"/>
      <c r="TYC20" s="385"/>
      <c r="TYD20" s="385"/>
      <c r="TYE20" s="385"/>
      <c r="TYF20" s="385"/>
      <c r="TYG20" s="385"/>
      <c r="TYH20" s="385"/>
      <c r="TYI20" s="385"/>
      <c r="TYJ20" s="385"/>
      <c r="TYK20" s="385"/>
      <c r="TYL20" s="385"/>
      <c r="TYM20" s="385"/>
      <c r="TYN20" s="385"/>
      <c r="TYO20" s="385"/>
      <c r="TYP20" s="385"/>
      <c r="TYQ20" s="385"/>
      <c r="TYR20" s="385"/>
      <c r="TYS20" s="385"/>
      <c r="TYT20" s="385"/>
      <c r="TYU20" s="385"/>
      <c r="TYV20" s="385"/>
      <c r="TYW20" s="385"/>
      <c r="TYX20" s="385"/>
      <c r="TYY20" s="385"/>
      <c r="TYZ20" s="385"/>
      <c r="TZA20" s="385"/>
      <c r="TZB20" s="385"/>
      <c r="TZC20" s="385"/>
      <c r="TZD20" s="385"/>
      <c r="TZE20" s="385"/>
      <c r="TZF20" s="385"/>
      <c r="TZG20" s="385"/>
      <c r="TZH20" s="385"/>
      <c r="TZI20" s="385"/>
      <c r="TZJ20" s="385"/>
      <c r="TZK20" s="385"/>
      <c r="TZL20" s="385"/>
      <c r="TZM20" s="385"/>
      <c r="TZN20" s="385"/>
      <c r="TZO20" s="385"/>
      <c r="TZP20" s="385"/>
      <c r="TZQ20" s="385"/>
      <c r="TZR20" s="385"/>
      <c r="TZS20" s="385"/>
      <c r="TZT20" s="385"/>
      <c r="TZU20" s="385"/>
      <c r="TZV20" s="385"/>
      <c r="TZW20" s="385"/>
      <c r="TZX20" s="385"/>
      <c r="TZY20" s="385"/>
      <c r="TZZ20" s="385"/>
      <c r="UAA20" s="385"/>
      <c r="UAB20" s="385"/>
      <c r="UAC20" s="385"/>
      <c r="UAD20" s="385"/>
      <c r="UAE20" s="385"/>
      <c r="UAF20" s="385"/>
      <c r="UAG20" s="385"/>
      <c r="UAH20" s="385"/>
      <c r="UAI20" s="385"/>
      <c r="UAJ20" s="385"/>
      <c r="UAK20" s="385"/>
      <c r="UAL20" s="385"/>
      <c r="UAM20" s="385"/>
      <c r="UAN20" s="385"/>
      <c r="UAO20" s="385"/>
      <c r="UAP20" s="385"/>
      <c r="UAQ20" s="385"/>
      <c r="UAR20" s="385"/>
      <c r="UAS20" s="385"/>
      <c r="UAT20" s="385"/>
      <c r="UAU20" s="385"/>
      <c r="UAV20" s="385"/>
      <c r="UAW20" s="385"/>
      <c r="UAX20" s="385"/>
      <c r="UAY20" s="385"/>
      <c r="UAZ20" s="385"/>
      <c r="UBA20" s="385"/>
      <c r="UBB20" s="385"/>
      <c r="UBC20" s="385"/>
      <c r="UBD20" s="385"/>
      <c r="UBE20" s="385"/>
      <c r="UBF20" s="385"/>
      <c r="UBG20" s="385"/>
      <c r="UBH20" s="385"/>
      <c r="UBI20" s="385"/>
      <c r="UBJ20" s="385"/>
      <c r="UBK20" s="385"/>
      <c r="UBL20" s="385"/>
      <c r="UBM20" s="385"/>
      <c r="UBN20" s="385"/>
      <c r="UBO20" s="385"/>
      <c r="UBP20" s="385"/>
      <c r="UBQ20" s="385"/>
      <c r="UBR20" s="385"/>
      <c r="UBS20" s="385"/>
      <c r="UBT20" s="385"/>
      <c r="UBU20" s="385"/>
      <c r="UBV20" s="385"/>
      <c r="UBW20" s="385"/>
      <c r="UBX20" s="385"/>
      <c r="UBY20" s="385"/>
      <c r="UBZ20" s="385"/>
      <c r="UCA20" s="385"/>
      <c r="UCB20" s="385"/>
      <c r="UCC20" s="385"/>
      <c r="UCD20" s="385"/>
      <c r="UCE20" s="385"/>
      <c r="UCF20" s="385"/>
      <c r="UCG20" s="385"/>
      <c r="UCH20" s="385"/>
      <c r="UCI20" s="385"/>
      <c r="UCJ20" s="385"/>
      <c r="UCK20" s="385"/>
      <c r="UCL20" s="385"/>
      <c r="UCM20" s="385"/>
      <c r="UCN20" s="385"/>
      <c r="UCO20" s="385"/>
      <c r="UCP20" s="385"/>
      <c r="UCQ20" s="385"/>
      <c r="UCR20" s="385"/>
      <c r="UCS20" s="385"/>
      <c r="UCT20" s="385"/>
      <c r="UCU20" s="385"/>
      <c r="UCV20" s="385"/>
      <c r="UCW20" s="385"/>
      <c r="UCX20" s="385"/>
      <c r="UCY20" s="385"/>
      <c r="UCZ20" s="385"/>
      <c r="UDA20" s="385"/>
      <c r="UDB20" s="385"/>
      <c r="UDC20" s="385"/>
      <c r="UDD20" s="385"/>
      <c r="UDE20" s="385"/>
      <c r="UDF20" s="385"/>
      <c r="UDG20" s="385"/>
      <c r="UDH20" s="385"/>
      <c r="UDI20" s="385"/>
      <c r="UDJ20" s="385"/>
      <c r="UDK20" s="385"/>
      <c r="UDL20" s="385"/>
      <c r="UDM20" s="385"/>
      <c r="UDN20" s="385"/>
      <c r="UDO20" s="385"/>
      <c r="UDP20" s="385"/>
      <c r="UDQ20" s="385"/>
      <c r="UDR20" s="385"/>
      <c r="UDS20" s="385"/>
      <c r="UDT20" s="385"/>
      <c r="UDU20" s="385"/>
      <c r="UDV20" s="385"/>
      <c r="UDW20" s="385"/>
      <c r="UDX20" s="385"/>
      <c r="UDY20" s="385"/>
      <c r="UDZ20" s="385"/>
      <c r="UEA20" s="385"/>
      <c r="UEB20" s="385"/>
      <c r="UEC20" s="385"/>
      <c r="UED20" s="385"/>
      <c r="UEE20" s="385"/>
      <c r="UEF20" s="385"/>
      <c r="UEG20" s="385"/>
      <c r="UEH20" s="385"/>
      <c r="UEI20" s="385"/>
      <c r="UEJ20" s="385"/>
      <c r="UEK20" s="385"/>
      <c r="UEL20" s="385"/>
      <c r="UEM20" s="385"/>
      <c r="UEN20" s="385"/>
      <c r="UEO20" s="385"/>
      <c r="UEP20" s="385"/>
      <c r="UEQ20" s="385"/>
      <c r="UER20" s="385"/>
      <c r="UES20" s="385"/>
      <c r="UET20" s="385"/>
      <c r="UEU20" s="385"/>
      <c r="UEV20" s="385"/>
      <c r="UEW20" s="385"/>
      <c r="UEX20" s="385"/>
      <c r="UEY20" s="385"/>
      <c r="UEZ20" s="385"/>
      <c r="UFA20" s="385"/>
      <c r="UFB20" s="385"/>
      <c r="UFC20" s="385"/>
      <c r="UFD20" s="385"/>
      <c r="UFE20" s="385"/>
      <c r="UFF20" s="385"/>
      <c r="UFG20" s="385"/>
      <c r="UFH20" s="385"/>
      <c r="UFI20" s="385"/>
      <c r="UFJ20" s="385"/>
      <c r="UFK20" s="385"/>
      <c r="UFL20" s="385"/>
      <c r="UFM20" s="385"/>
      <c r="UFN20" s="385"/>
      <c r="UFO20" s="385"/>
      <c r="UFP20" s="385"/>
      <c r="UFQ20" s="385"/>
      <c r="UFR20" s="385"/>
      <c r="UFS20" s="385"/>
      <c r="UFT20" s="385"/>
      <c r="UFU20" s="385"/>
      <c r="UFV20" s="385"/>
      <c r="UFW20" s="385"/>
      <c r="UFX20" s="385"/>
      <c r="UFY20" s="385"/>
      <c r="UFZ20" s="385"/>
      <c r="UGA20" s="385"/>
      <c r="UGB20" s="385"/>
      <c r="UGC20" s="385"/>
      <c r="UGD20" s="385"/>
      <c r="UGE20" s="385"/>
      <c r="UGF20" s="385"/>
      <c r="UGG20" s="385"/>
      <c r="UGH20" s="385"/>
      <c r="UGI20" s="385"/>
      <c r="UGJ20" s="385"/>
      <c r="UGK20" s="385"/>
      <c r="UGL20" s="385"/>
      <c r="UGM20" s="385"/>
      <c r="UGN20" s="385"/>
      <c r="UGO20" s="385"/>
      <c r="UGP20" s="385"/>
      <c r="UGQ20" s="385"/>
      <c r="UGR20" s="385"/>
      <c r="UGS20" s="385"/>
      <c r="UGT20" s="385"/>
      <c r="UGU20" s="385"/>
      <c r="UGV20" s="385"/>
      <c r="UGW20" s="385"/>
      <c r="UGX20" s="385"/>
      <c r="UGY20" s="385"/>
      <c r="UGZ20" s="385"/>
      <c r="UHA20" s="385"/>
      <c r="UHB20" s="385"/>
      <c r="UHC20" s="385"/>
      <c r="UHD20" s="385"/>
      <c r="UHE20" s="385"/>
      <c r="UHF20" s="385"/>
      <c r="UHG20" s="385"/>
      <c r="UHH20" s="385"/>
      <c r="UHI20" s="385"/>
      <c r="UHJ20" s="385"/>
      <c r="UHK20" s="385"/>
      <c r="UHL20" s="385"/>
      <c r="UHM20" s="385"/>
      <c r="UHN20" s="385"/>
      <c r="UHO20" s="385"/>
      <c r="UHP20" s="385"/>
      <c r="UHQ20" s="385"/>
      <c r="UHR20" s="385"/>
      <c r="UHS20" s="385"/>
      <c r="UHT20" s="385"/>
      <c r="UHU20" s="385"/>
      <c r="UHV20" s="385"/>
      <c r="UHW20" s="385"/>
      <c r="UHX20" s="385"/>
      <c r="UHY20" s="385"/>
      <c r="UHZ20" s="385"/>
      <c r="UIA20" s="385"/>
      <c r="UIB20" s="385"/>
      <c r="UIC20" s="385"/>
      <c r="UID20" s="385"/>
      <c r="UIE20" s="385"/>
      <c r="UIF20" s="385"/>
      <c r="UIG20" s="385"/>
      <c r="UIH20" s="385"/>
      <c r="UII20" s="385"/>
      <c r="UIJ20" s="385"/>
      <c r="UIK20" s="385"/>
      <c r="UIL20" s="385"/>
      <c r="UIM20" s="385"/>
      <c r="UIN20" s="385"/>
      <c r="UIO20" s="385"/>
      <c r="UIP20" s="385"/>
      <c r="UIQ20" s="385"/>
      <c r="UIR20" s="385"/>
      <c r="UIS20" s="385"/>
      <c r="UIT20" s="385"/>
      <c r="UIU20" s="385"/>
      <c r="UIV20" s="385"/>
      <c r="UIW20" s="385"/>
      <c r="UIX20" s="385"/>
      <c r="UIY20" s="385"/>
      <c r="UIZ20" s="385"/>
      <c r="UJA20" s="385"/>
      <c r="UJB20" s="385"/>
      <c r="UJC20" s="385"/>
      <c r="UJD20" s="385"/>
      <c r="UJE20" s="385"/>
      <c r="UJF20" s="385"/>
      <c r="UJG20" s="385"/>
      <c r="UJH20" s="385"/>
      <c r="UJI20" s="385"/>
      <c r="UJJ20" s="385"/>
      <c r="UJK20" s="385"/>
      <c r="UJL20" s="385"/>
      <c r="UJM20" s="385"/>
      <c r="UJN20" s="385"/>
      <c r="UJO20" s="385"/>
      <c r="UJP20" s="385"/>
      <c r="UJQ20" s="385"/>
      <c r="UJR20" s="385"/>
      <c r="UJS20" s="385"/>
      <c r="UJT20" s="385"/>
      <c r="UJU20" s="385"/>
      <c r="UJV20" s="385"/>
      <c r="UJW20" s="385"/>
      <c r="UJX20" s="385"/>
      <c r="UJY20" s="385"/>
      <c r="UJZ20" s="385"/>
      <c r="UKA20" s="385"/>
      <c r="UKB20" s="385"/>
      <c r="UKC20" s="385"/>
      <c r="UKD20" s="385"/>
      <c r="UKE20" s="385"/>
      <c r="UKF20" s="385"/>
      <c r="UKG20" s="385"/>
      <c r="UKH20" s="385"/>
      <c r="UKI20" s="385"/>
      <c r="UKJ20" s="385"/>
      <c r="UKK20" s="385"/>
      <c r="UKL20" s="385"/>
      <c r="UKM20" s="385"/>
      <c r="UKN20" s="385"/>
      <c r="UKO20" s="385"/>
      <c r="UKP20" s="385"/>
      <c r="UKQ20" s="385"/>
      <c r="UKR20" s="385"/>
      <c r="UKS20" s="385"/>
      <c r="UKT20" s="385"/>
      <c r="UKU20" s="385"/>
      <c r="UKV20" s="385"/>
      <c r="UKW20" s="385"/>
      <c r="UKX20" s="385"/>
      <c r="UKY20" s="385"/>
      <c r="UKZ20" s="385"/>
      <c r="ULA20" s="385"/>
      <c r="ULB20" s="385"/>
      <c r="ULC20" s="385"/>
      <c r="ULD20" s="385"/>
      <c r="ULE20" s="385"/>
      <c r="ULF20" s="385"/>
      <c r="ULG20" s="385"/>
      <c r="ULH20" s="385"/>
      <c r="ULI20" s="385"/>
      <c r="ULJ20" s="385"/>
      <c r="ULK20" s="385"/>
      <c r="ULL20" s="385"/>
      <c r="ULM20" s="385"/>
      <c r="ULN20" s="385"/>
      <c r="ULO20" s="385"/>
      <c r="ULP20" s="385"/>
      <c r="ULQ20" s="385"/>
      <c r="ULR20" s="385"/>
      <c r="ULS20" s="385"/>
      <c r="ULT20" s="385"/>
      <c r="ULU20" s="385"/>
      <c r="ULV20" s="385"/>
      <c r="ULW20" s="385"/>
      <c r="ULX20" s="385"/>
      <c r="ULY20" s="385"/>
      <c r="ULZ20" s="385"/>
      <c r="UMA20" s="385"/>
      <c r="UMB20" s="385"/>
      <c r="UMC20" s="385"/>
      <c r="UMD20" s="385"/>
      <c r="UME20" s="385"/>
      <c r="UMF20" s="385"/>
      <c r="UMG20" s="385"/>
      <c r="UMH20" s="385"/>
      <c r="UMI20" s="385"/>
      <c r="UMJ20" s="385"/>
      <c r="UMK20" s="385"/>
      <c r="UML20" s="385"/>
      <c r="UMM20" s="385"/>
      <c r="UMN20" s="385"/>
      <c r="UMO20" s="385"/>
      <c r="UMP20" s="385"/>
      <c r="UMQ20" s="385"/>
      <c r="UMR20" s="385"/>
      <c r="UMS20" s="385"/>
      <c r="UMT20" s="385"/>
      <c r="UMU20" s="385"/>
      <c r="UMV20" s="385"/>
      <c r="UMW20" s="385"/>
      <c r="UMX20" s="385"/>
      <c r="UMY20" s="385"/>
      <c r="UMZ20" s="385"/>
      <c r="UNA20" s="385"/>
      <c r="UNB20" s="385"/>
      <c r="UNC20" s="385"/>
      <c r="UND20" s="385"/>
      <c r="UNE20" s="385"/>
      <c r="UNF20" s="385"/>
      <c r="UNG20" s="385"/>
      <c r="UNH20" s="385"/>
      <c r="UNI20" s="385"/>
      <c r="UNJ20" s="385"/>
      <c r="UNK20" s="385"/>
      <c r="UNL20" s="385"/>
      <c r="UNM20" s="385"/>
      <c r="UNN20" s="385"/>
      <c r="UNO20" s="385"/>
      <c r="UNP20" s="385"/>
      <c r="UNQ20" s="385"/>
      <c r="UNR20" s="385"/>
      <c r="UNS20" s="385"/>
      <c r="UNT20" s="385"/>
      <c r="UNU20" s="385"/>
      <c r="UNV20" s="385"/>
      <c r="UNW20" s="385"/>
      <c r="UNX20" s="385"/>
      <c r="UNY20" s="385"/>
      <c r="UNZ20" s="385"/>
      <c r="UOA20" s="385"/>
      <c r="UOB20" s="385"/>
      <c r="UOC20" s="385"/>
      <c r="UOD20" s="385"/>
      <c r="UOE20" s="385"/>
      <c r="UOF20" s="385"/>
      <c r="UOG20" s="385"/>
      <c r="UOH20" s="385"/>
      <c r="UOI20" s="385"/>
      <c r="UOJ20" s="385"/>
      <c r="UOK20" s="385"/>
      <c r="UOL20" s="385"/>
      <c r="UOM20" s="385"/>
      <c r="UON20" s="385"/>
      <c r="UOO20" s="385"/>
      <c r="UOP20" s="385"/>
      <c r="UOQ20" s="385"/>
      <c r="UOR20" s="385"/>
      <c r="UOS20" s="385"/>
      <c r="UOT20" s="385"/>
      <c r="UOU20" s="385"/>
      <c r="UOV20" s="385"/>
      <c r="UOW20" s="385"/>
      <c r="UOX20" s="385"/>
      <c r="UOY20" s="385"/>
      <c r="UOZ20" s="385"/>
      <c r="UPA20" s="385"/>
      <c r="UPB20" s="385"/>
      <c r="UPC20" s="385"/>
      <c r="UPD20" s="385"/>
      <c r="UPE20" s="385"/>
      <c r="UPF20" s="385"/>
      <c r="UPG20" s="385"/>
      <c r="UPH20" s="385"/>
      <c r="UPI20" s="385"/>
      <c r="UPJ20" s="385"/>
      <c r="UPK20" s="385"/>
      <c r="UPL20" s="385"/>
      <c r="UPM20" s="385"/>
      <c r="UPN20" s="385"/>
      <c r="UPO20" s="385"/>
      <c r="UPP20" s="385"/>
      <c r="UPQ20" s="385"/>
      <c r="UPR20" s="385"/>
      <c r="UPS20" s="385"/>
      <c r="UPT20" s="385"/>
      <c r="UPU20" s="385"/>
      <c r="UPV20" s="385"/>
      <c r="UPW20" s="385"/>
      <c r="UPX20" s="385"/>
      <c r="UPY20" s="385"/>
      <c r="UPZ20" s="385"/>
      <c r="UQA20" s="385"/>
      <c r="UQB20" s="385"/>
      <c r="UQC20" s="385"/>
      <c r="UQD20" s="385"/>
      <c r="UQE20" s="385"/>
      <c r="UQF20" s="385"/>
      <c r="UQG20" s="385"/>
      <c r="UQH20" s="385"/>
      <c r="UQI20" s="385"/>
      <c r="UQJ20" s="385"/>
      <c r="UQK20" s="385"/>
      <c r="UQL20" s="385"/>
      <c r="UQM20" s="385"/>
      <c r="UQN20" s="385"/>
      <c r="UQO20" s="385"/>
      <c r="UQP20" s="385"/>
      <c r="UQQ20" s="385"/>
      <c r="UQR20" s="385"/>
      <c r="UQS20" s="385"/>
      <c r="UQT20" s="385"/>
      <c r="UQU20" s="385"/>
      <c r="UQV20" s="385"/>
      <c r="UQW20" s="385"/>
      <c r="UQX20" s="385"/>
      <c r="UQY20" s="385"/>
      <c r="UQZ20" s="385"/>
      <c r="URA20" s="385"/>
      <c r="URB20" s="385"/>
      <c r="URC20" s="385"/>
      <c r="URD20" s="385"/>
      <c r="URE20" s="385"/>
      <c r="URF20" s="385"/>
      <c r="URG20" s="385"/>
      <c r="URH20" s="385"/>
      <c r="URI20" s="385"/>
      <c r="URJ20" s="385"/>
      <c r="URK20" s="385"/>
      <c r="URL20" s="385"/>
      <c r="URM20" s="385"/>
      <c r="URN20" s="385"/>
      <c r="URO20" s="385"/>
      <c r="URP20" s="385"/>
      <c r="URQ20" s="385"/>
      <c r="URR20" s="385"/>
      <c r="URS20" s="385"/>
      <c r="URT20" s="385"/>
      <c r="URU20" s="385"/>
      <c r="URV20" s="385"/>
      <c r="URW20" s="385"/>
      <c r="URX20" s="385"/>
      <c r="URY20" s="385"/>
      <c r="URZ20" s="385"/>
      <c r="USA20" s="385"/>
      <c r="USB20" s="385"/>
      <c r="USC20" s="385"/>
      <c r="USD20" s="385"/>
      <c r="USE20" s="385"/>
      <c r="USF20" s="385"/>
      <c r="USG20" s="385"/>
      <c r="USH20" s="385"/>
      <c r="USI20" s="385"/>
      <c r="USJ20" s="385"/>
      <c r="USK20" s="385"/>
      <c r="USL20" s="385"/>
      <c r="USM20" s="385"/>
      <c r="USN20" s="385"/>
      <c r="USO20" s="385"/>
      <c r="USP20" s="385"/>
      <c r="USQ20" s="385"/>
      <c r="USR20" s="385"/>
      <c r="USS20" s="385"/>
      <c r="UST20" s="385"/>
      <c r="USU20" s="385"/>
      <c r="USV20" s="385"/>
      <c r="USW20" s="385"/>
      <c r="USX20" s="385"/>
      <c r="USY20" s="385"/>
      <c r="USZ20" s="385"/>
      <c r="UTA20" s="385"/>
      <c r="UTB20" s="385"/>
      <c r="UTC20" s="385"/>
      <c r="UTD20" s="385"/>
      <c r="UTE20" s="385"/>
      <c r="UTF20" s="385"/>
      <c r="UTG20" s="385"/>
      <c r="UTH20" s="385"/>
      <c r="UTI20" s="385"/>
      <c r="UTJ20" s="385"/>
      <c r="UTK20" s="385"/>
      <c r="UTL20" s="385"/>
      <c r="UTM20" s="385"/>
      <c r="UTN20" s="385"/>
      <c r="UTO20" s="385"/>
      <c r="UTP20" s="385"/>
      <c r="UTQ20" s="385"/>
      <c r="UTR20" s="385"/>
      <c r="UTS20" s="385"/>
      <c r="UTT20" s="385"/>
      <c r="UTU20" s="385"/>
      <c r="UTV20" s="385"/>
      <c r="UTW20" s="385"/>
      <c r="UTX20" s="385"/>
      <c r="UTY20" s="385"/>
      <c r="UTZ20" s="385"/>
      <c r="UUA20" s="385"/>
      <c r="UUB20" s="385"/>
      <c r="UUC20" s="385"/>
      <c r="UUD20" s="385"/>
      <c r="UUE20" s="385"/>
      <c r="UUF20" s="385"/>
      <c r="UUG20" s="385"/>
      <c r="UUH20" s="385"/>
      <c r="UUI20" s="385"/>
      <c r="UUJ20" s="385"/>
      <c r="UUK20" s="385"/>
      <c r="UUL20" s="385"/>
      <c r="UUM20" s="385"/>
      <c r="UUN20" s="385"/>
      <c r="UUO20" s="385"/>
      <c r="UUP20" s="385"/>
      <c r="UUQ20" s="385"/>
      <c r="UUR20" s="385"/>
      <c r="UUS20" s="385"/>
      <c r="UUT20" s="385"/>
      <c r="UUU20" s="385"/>
      <c r="UUV20" s="385"/>
      <c r="UUW20" s="385"/>
      <c r="UUX20" s="385"/>
      <c r="UUY20" s="385"/>
      <c r="UUZ20" s="385"/>
      <c r="UVA20" s="385"/>
      <c r="UVB20" s="385"/>
      <c r="UVC20" s="385"/>
      <c r="UVD20" s="385"/>
      <c r="UVE20" s="385"/>
      <c r="UVF20" s="385"/>
      <c r="UVG20" s="385"/>
      <c r="UVH20" s="385"/>
      <c r="UVI20" s="385"/>
      <c r="UVJ20" s="385"/>
      <c r="UVK20" s="385"/>
      <c r="UVL20" s="385"/>
      <c r="UVM20" s="385"/>
      <c r="UVN20" s="385"/>
      <c r="UVO20" s="385"/>
      <c r="UVP20" s="385"/>
      <c r="UVQ20" s="385"/>
      <c r="UVR20" s="385"/>
      <c r="UVS20" s="385"/>
      <c r="UVT20" s="385"/>
      <c r="UVU20" s="385"/>
      <c r="UVV20" s="385"/>
      <c r="UVW20" s="385"/>
      <c r="UVX20" s="385"/>
      <c r="UVY20" s="385"/>
      <c r="UVZ20" s="385"/>
      <c r="UWA20" s="385"/>
      <c r="UWB20" s="385"/>
      <c r="UWC20" s="385"/>
      <c r="UWD20" s="385"/>
      <c r="UWE20" s="385"/>
      <c r="UWF20" s="385"/>
      <c r="UWG20" s="385"/>
      <c r="UWH20" s="385"/>
      <c r="UWI20" s="385"/>
      <c r="UWJ20" s="385"/>
      <c r="UWK20" s="385"/>
      <c r="UWL20" s="385"/>
      <c r="UWM20" s="385"/>
      <c r="UWN20" s="385"/>
      <c r="UWO20" s="385"/>
      <c r="UWP20" s="385"/>
      <c r="UWQ20" s="385"/>
      <c r="UWR20" s="385"/>
      <c r="UWS20" s="385"/>
      <c r="UWT20" s="385"/>
      <c r="UWU20" s="385"/>
      <c r="UWV20" s="385"/>
      <c r="UWW20" s="385"/>
      <c r="UWX20" s="385"/>
      <c r="UWY20" s="385"/>
      <c r="UWZ20" s="385"/>
      <c r="UXA20" s="385"/>
      <c r="UXB20" s="385"/>
      <c r="UXC20" s="385"/>
      <c r="UXD20" s="385"/>
      <c r="UXE20" s="385"/>
      <c r="UXF20" s="385"/>
      <c r="UXG20" s="385"/>
      <c r="UXH20" s="385"/>
      <c r="UXI20" s="385"/>
      <c r="UXJ20" s="385"/>
      <c r="UXK20" s="385"/>
      <c r="UXL20" s="385"/>
      <c r="UXM20" s="385"/>
      <c r="UXN20" s="385"/>
      <c r="UXO20" s="385"/>
      <c r="UXP20" s="385"/>
      <c r="UXQ20" s="385"/>
      <c r="UXR20" s="385"/>
      <c r="UXS20" s="385"/>
      <c r="UXT20" s="385"/>
      <c r="UXU20" s="385"/>
      <c r="UXV20" s="385"/>
      <c r="UXW20" s="385"/>
      <c r="UXX20" s="385"/>
      <c r="UXY20" s="385"/>
      <c r="UXZ20" s="385"/>
      <c r="UYA20" s="385"/>
      <c r="UYB20" s="385"/>
      <c r="UYC20" s="385"/>
      <c r="UYD20" s="385"/>
      <c r="UYE20" s="385"/>
      <c r="UYF20" s="385"/>
      <c r="UYG20" s="385"/>
      <c r="UYH20" s="385"/>
      <c r="UYI20" s="385"/>
      <c r="UYJ20" s="385"/>
      <c r="UYK20" s="385"/>
      <c r="UYL20" s="385"/>
      <c r="UYM20" s="385"/>
      <c r="UYN20" s="385"/>
      <c r="UYO20" s="385"/>
      <c r="UYP20" s="385"/>
      <c r="UYQ20" s="385"/>
      <c r="UYR20" s="385"/>
      <c r="UYS20" s="385"/>
      <c r="UYT20" s="385"/>
      <c r="UYU20" s="385"/>
      <c r="UYV20" s="385"/>
      <c r="UYW20" s="385"/>
      <c r="UYX20" s="385"/>
      <c r="UYY20" s="385"/>
      <c r="UYZ20" s="385"/>
      <c r="UZA20" s="385"/>
      <c r="UZB20" s="385"/>
      <c r="UZC20" s="385"/>
      <c r="UZD20" s="385"/>
      <c r="UZE20" s="385"/>
      <c r="UZF20" s="385"/>
      <c r="UZG20" s="385"/>
      <c r="UZH20" s="385"/>
      <c r="UZI20" s="385"/>
      <c r="UZJ20" s="385"/>
      <c r="UZK20" s="385"/>
      <c r="UZL20" s="385"/>
      <c r="UZM20" s="385"/>
      <c r="UZN20" s="385"/>
      <c r="UZO20" s="385"/>
      <c r="UZP20" s="385"/>
      <c r="UZQ20" s="385"/>
      <c r="UZR20" s="385"/>
      <c r="UZS20" s="385"/>
      <c r="UZT20" s="385"/>
      <c r="UZU20" s="385"/>
      <c r="UZV20" s="385"/>
      <c r="UZW20" s="385"/>
      <c r="UZX20" s="385"/>
      <c r="UZY20" s="385"/>
      <c r="UZZ20" s="385"/>
      <c r="VAA20" s="385"/>
      <c r="VAB20" s="385"/>
      <c r="VAC20" s="385"/>
      <c r="VAD20" s="385"/>
      <c r="VAE20" s="385"/>
      <c r="VAF20" s="385"/>
      <c r="VAG20" s="385"/>
      <c r="VAH20" s="385"/>
      <c r="VAI20" s="385"/>
      <c r="VAJ20" s="385"/>
      <c r="VAK20" s="385"/>
      <c r="VAL20" s="385"/>
      <c r="VAM20" s="385"/>
      <c r="VAN20" s="385"/>
      <c r="VAO20" s="385"/>
      <c r="VAP20" s="385"/>
      <c r="VAQ20" s="385"/>
      <c r="VAR20" s="385"/>
      <c r="VAS20" s="385"/>
      <c r="VAT20" s="385"/>
      <c r="VAU20" s="385"/>
      <c r="VAV20" s="385"/>
      <c r="VAW20" s="385"/>
      <c r="VAX20" s="385"/>
      <c r="VAY20" s="385"/>
      <c r="VAZ20" s="385"/>
      <c r="VBA20" s="385"/>
      <c r="VBB20" s="385"/>
      <c r="VBC20" s="385"/>
      <c r="VBD20" s="385"/>
      <c r="VBE20" s="385"/>
      <c r="VBF20" s="385"/>
      <c r="VBG20" s="385"/>
      <c r="VBH20" s="385"/>
      <c r="VBI20" s="385"/>
      <c r="VBJ20" s="385"/>
      <c r="VBK20" s="385"/>
      <c r="VBL20" s="385"/>
      <c r="VBM20" s="385"/>
      <c r="VBN20" s="385"/>
      <c r="VBO20" s="385"/>
      <c r="VBP20" s="385"/>
      <c r="VBQ20" s="385"/>
      <c r="VBR20" s="385"/>
      <c r="VBS20" s="385"/>
      <c r="VBT20" s="385"/>
      <c r="VBU20" s="385"/>
      <c r="VBV20" s="385"/>
      <c r="VBW20" s="385"/>
      <c r="VBX20" s="385"/>
      <c r="VBY20" s="385"/>
      <c r="VBZ20" s="385"/>
      <c r="VCA20" s="385"/>
      <c r="VCB20" s="385"/>
      <c r="VCC20" s="385"/>
      <c r="VCD20" s="385"/>
      <c r="VCE20" s="385"/>
      <c r="VCF20" s="385"/>
      <c r="VCG20" s="385"/>
      <c r="VCH20" s="385"/>
      <c r="VCI20" s="385"/>
      <c r="VCJ20" s="385"/>
      <c r="VCK20" s="385"/>
      <c r="VCL20" s="385"/>
      <c r="VCM20" s="385"/>
      <c r="VCN20" s="385"/>
      <c r="VCO20" s="385"/>
      <c r="VCP20" s="385"/>
      <c r="VCQ20" s="385"/>
      <c r="VCR20" s="385"/>
      <c r="VCS20" s="385"/>
      <c r="VCT20" s="385"/>
      <c r="VCU20" s="385"/>
      <c r="VCV20" s="385"/>
      <c r="VCW20" s="385"/>
      <c r="VCX20" s="385"/>
      <c r="VCY20" s="385"/>
      <c r="VCZ20" s="385"/>
      <c r="VDA20" s="385"/>
      <c r="VDB20" s="385"/>
      <c r="VDC20" s="385"/>
      <c r="VDD20" s="385"/>
      <c r="VDE20" s="385"/>
      <c r="VDF20" s="385"/>
      <c r="VDG20" s="385"/>
      <c r="VDH20" s="385"/>
      <c r="VDI20" s="385"/>
      <c r="VDJ20" s="385"/>
      <c r="VDK20" s="385"/>
      <c r="VDL20" s="385"/>
      <c r="VDM20" s="385"/>
      <c r="VDN20" s="385"/>
      <c r="VDO20" s="385"/>
      <c r="VDP20" s="385"/>
      <c r="VDQ20" s="385"/>
      <c r="VDR20" s="385"/>
      <c r="VDS20" s="385"/>
      <c r="VDT20" s="385"/>
      <c r="VDU20" s="385"/>
      <c r="VDV20" s="385"/>
      <c r="VDW20" s="385"/>
      <c r="VDX20" s="385"/>
      <c r="VDY20" s="385"/>
      <c r="VDZ20" s="385"/>
      <c r="VEA20" s="385"/>
      <c r="VEB20" s="385"/>
      <c r="VEC20" s="385"/>
      <c r="VED20" s="385"/>
      <c r="VEE20" s="385"/>
      <c r="VEF20" s="385"/>
      <c r="VEG20" s="385"/>
      <c r="VEH20" s="385"/>
      <c r="VEI20" s="385"/>
      <c r="VEJ20" s="385"/>
      <c r="VEK20" s="385"/>
      <c r="VEL20" s="385"/>
      <c r="VEM20" s="385"/>
      <c r="VEN20" s="385"/>
      <c r="VEO20" s="385"/>
      <c r="VEP20" s="385"/>
      <c r="VEQ20" s="385"/>
      <c r="VER20" s="385"/>
      <c r="VES20" s="385"/>
      <c r="VET20" s="385"/>
      <c r="VEU20" s="385"/>
      <c r="VEV20" s="385"/>
      <c r="VEW20" s="385"/>
      <c r="VEX20" s="385"/>
      <c r="VEY20" s="385"/>
      <c r="VEZ20" s="385"/>
      <c r="VFA20" s="385"/>
      <c r="VFB20" s="385"/>
      <c r="VFC20" s="385"/>
      <c r="VFD20" s="385"/>
      <c r="VFE20" s="385"/>
      <c r="VFF20" s="385"/>
      <c r="VFG20" s="385"/>
      <c r="VFH20" s="385"/>
      <c r="VFI20" s="385"/>
      <c r="VFJ20" s="385"/>
      <c r="VFK20" s="385"/>
      <c r="VFL20" s="385"/>
      <c r="VFM20" s="385"/>
      <c r="VFN20" s="385"/>
      <c r="VFO20" s="385"/>
      <c r="VFP20" s="385"/>
      <c r="VFQ20" s="385"/>
      <c r="VFR20" s="385"/>
      <c r="VFS20" s="385"/>
      <c r="VFT20" s="385"/>
      <c r="VFU20" s="385"/>
      <c r="VFV20" s="385"/>
      <c r="VFW20" s="385"/>
      <c r="VFX20" s="385"/>
      <c r="VFY20" s="385"/>
      <c r="VFZ20" s="385"/>
      <c r="VGA20" s="385"/>
      <c r="VGB20" s="385"/>
      <c r="VGC20" s="385"/>
      <c r="VGD20" s="385"/>
      <c r="VGE20" s="385"/>
      <c r="VGF20" s="385"/>
      <c r="VGG20" s="385"/>
      <c r="VGH20" s="385"/>
      <c r="VGI20" s="385"/>
      <c r="VGJ20" s="385"/>
      <c r="VGK20" s="385"/>
      <c r="VGL20" s="385"/>
      <c r="VGM20" s="385"/>
      <c r="VGN20" s="385"/>
      <c r="VGO20" s="385"/>
      <c r="VGP20" s="385"/>
      <c r="VGQ20" s="385"/>
      <c r="VGR20" s="385"/>
      <c r="VGS20" s="385"/>
      <c r="VGT20" s="385"/>
      <c r="VGU20" s="385"/>
      <c r="VGV20" s="385"/>
      <c r="VGW20" s="385"/>
      <c r="VGX20" s="385"/>
      <c r="VGY20" s="385"/>
      <c r="VGZ20" s="385"/>
      <c r="VHA20" s="385"/>
      <c r="VHB20" s="385"/>
      <c r="VHC20" s="385"/>
      <c r="VHD20" s="385"/>
      <c r="VHE20" s="385"/>
      <c r="VHF20" s="385"/>
      <c r="VHG20" s="385"/>
      <c r="VHH20" s="385"/>
      <c r="VHI20" s="385"/>
      <c r="VHJ20" s="385"/>
      <c r="VHK20" s="385"/>
      <c r="VHL20" s="385"/>
      <c r="VHM20" s="385"/>
      <c r="VHN20" s="385"/>
      <c r="VHO20" s="385"/>
      <c r="VHP20" s="385"/>
      <c r="VHQ20" s="385"/>
      <c r="VHR20" s="385"/>
      <c r="VHS20" s="385"/>
      <c r="VHT20" s="385"/>
      <c r="VHU20" s="385"/>
      <c r="VHV20" s="385"/>
      <c r="VHW20" s="385"/>
      <c r="VHX20" s="385"/>
      <c r="VHY20" s="385"/>
      <c r="VHZ20" s="385"/>
      <c r="VIA20" s="385"/>
      <c r="VIB20" s="385"/>
      <c r="VIC20" s="385"/>
      <c r="VID20" s="385"/>
      <c r="VIE20" s="385"/>
      <c r="VIF20" s="385"/>
      <c r="VIG20" s="385"/>
      <c r="VIH20" s="385"/>
      <c r="VII20" s="385"/>
      <c r="VIJ20" s="385"/>
      <c r="VIK20" s="385"/>
      <c r="VIL20" s="385"/>
      <c r="VIM20" s="385"/>
      <c r="VIN20" s="385"/>
      <c r="VIO20" s="385"/>
      <c r="VIP20" s="385"/>
      <c r="VIQ20" s="385"/>
      <c r="VIR20" s="385"/>
      <c r="VIS20" s="385"/>
      <c r="VIT20" s="385"/>
      <c r="VIU20" s="385"/>
      <c r="VIV20" s="385"/>
      <c r="VIW20" s="385"/>
      <c r="VIX20" s="385"/>
      <c r="VIY20" s="385"/>
      <c r="VIZ20" s="385"/>
      <c r="VJA20" s="385"/>
      <c r="VJB20" s="385"/>
      <c r="VJC20" s="385"/>
      <c r="VJD20" s="385"/>
      <c r="VJE20" s="385"/>
      <c r="VJF20" s="385"/>
      <c r="VJG20" s="385"/>
      <c r="VJH20" s="385"/>
      <c r="VJI20" s="385"/>
      <c r="VJJ20" s="385"/>
      <c r="VJK20" s="385"/>
      <c r="VJL20" s="385"/>
      <c r="VJM20" s="385"/>
      <c r="VJN20" s="385"/>
      <c r="VJO20" s="385"/>
      <c r="VJP20" s="385"/>
      <c r="VJQ20" s="385"/>
      <c r="VJR20" s="385"/>
      <c r="VJS20" s="385"/>
      <c r="VJT20" s="385"/>
      <c r="VJU20" s="385"/>
      <c r="VJV20" s="385"/>
      <c r="VJW20" s="385"/>
      <c r="VJX20" s="385"/>
      <c r="VJY20" s="385"/>
      <c r="VJZ20" s="385"/>
      <c r="VKA20" s="385"/>
      <c r="VKB20" s="385"/>
      <c r="VKC20" s="385"/>
      <c r="VKD20" s="385"/>
      <c r="VKE20" s="385"/>
      <c r="VKF20" s="385"/>
      <c r="VKG20" s="385"/>
      <c r="VKH20" s="385"/>
      <c r="VKI20" s="385"/>
      <c r="VKJ20" s="385"/>
      <c r="VKK20" s="385"/>
      <c r="VKL20" s="385"/>
      <c r="VKM20" s="385"/>
      <c r="VKN20" s="385"/>
      <c r="VKO20" s="385"/>
      <c r="VKP20" s="385"/>
      <c r="VKQ20" s="385"/>
      <c r="VKR20" s="385"/>
      <c r="VKS20" s="385"/>
      <c r="VKT20" s="385"/>
      <c r="VKU20" s="385"/>
      <c r="VKV20" s="385"/>
      <c r="VKW20" s="385"/>
      <c r="VKX20" s="385"/>
      <c r="VKY20" s="385"/>
      <c r="VKZ20" s="385"/>
      <c r="VLA20" s="385"/>
      <c r="VLB20" s="385"/>
      <c r="VLC20" s="385"/>
      <c r="VLD20" s="385"/>
      <c r="VLE20" s="385"/>
      <c r="VLF20" s="385"/>
      <c r="VLG20" s="385"/>
      <c r="VLH20" s="385"/>
      <c r="VLI20" s="385"/>
      <c r="VLJ20" s="385"/>
      <c r="VLK20" s="385"/>
      <c r="VLL20" s="385"/>
      <c r="VLM20" s="385"/>
      <c r="VLN20" s="385"/>
      <c r="VLO20" s="385"/>
      <c r="VLP20" s="385"/>
      <c r="VLQ20" s="385"/>
      <c r="VLR20" s="385"/>
      <c r="VLS20" s="385"/>
      <c r="VLT20" s="385"/>
      <c r="VLU20" s="385"/>
      <c r="VLV20" s="385"/>
      <c r="VLW20" s="385"/>
      <c r="VLX20" s="385"/>
      <c r="VLY20" s="385"/>
      <c r="VLZ20" s="385"/>
      <c r="VMA20" s="385"/>
      <c r="VMB20" s="385"/>
      <c r="VMC20" s="385"/>
      <c r="VMD20" s="385"/>
      <c r="VME20" s="385"/>
      <c r="VMF20" s="385"/>
      <c r="VMG20" s="385"/>
      <c r="VMH20" s="385"/>
      <c r="VMI20" s="385"/>
      <c r="VMJ20" s="385"/>
      <c r="VMK20" s="385"/>
      <c r="VML20" s="385"/>
      <c r="VMM20" s="385"/>
      <c r="VMN20" s="385"/>
      <c r="VMO20" s="385"/>
      <c r="VMP20" s="385"/>
      <c r="VMQ20" s="385"/>
      <c r="VMR20" s="385"/>
      <c r="VMS20" s="385"/>
      <c r="VMT20" s="385"/>
      <c r="VMU20" s="385"/>
      <c r="VMV20" s="385"/>
      <c r="VMW20" s="385"/>
      <c r="VMX20" s="385"/>
      <c r="VMY20" s="385"/>
      <c r="VMZ20" s="385"/>
      <c r="VNA20" s="385"/>
      <c r="VNB20" s="385"/>
      <c r="VNC20" s="385"/>
      <c r="VND20" s="385"/>
      <c r="VNE20" s="385"/>
      <c r="VNF20" s="385"/>
      <c r="VNG20" s="385"/>
      <c r="VNH20" s="385"/>
      <c r="VNI20" s="385"/>
      <c r="VNJ20" s="385"/>
      <c r="VNK20" s="385"/>
      <c r="VNL20" s="385"/>
      <c r="VNM20" s="385"/>
      <c r="VNN20" s="385"/>
      <c r="VNO20" s="385"/>
      <c r="VNP20" s="385"/>
      <c r="VNQ20" s="385"/>
      <c r="VNR20" s="385"/>
      <c r="VNS20" s="385"/>
      <c r="VNT20" s="385"/>
      <c r="VNU20" s="385"/>
      <c r="VNV20" s="385"/>
      <c r="VNW20" s="385"/>
      <c r="VNX20" s="385"/>
      <c r="VNY20" s="385"/>
      <c r="VNZ20" s="385"/>
      <c r="VOA20" s="385"/>
      <c r="VOB20" s="385"/>
      <c r="VOC20" s="385"/>
      <c r="VOD20" s="385"/>
      <c r="VOE20" s="385"/>
      <c r="VOF20" s="385"/>
      <c r="VOG20" s="385"/>
      <c r="VOH20" s="385"/>
      <c r="VOI20" s="385"/>
      <c r="VOJ20" s="385"/>
      <c r="VOK20" s="385"/>
      <c r="VOL20" s="385"/>
      <c r="VOM20" s="385"/>
      <c r="VON20" s="385"/>
      <c r="VOO20" s="385"/>
      <c r="VOP20" s="385"/>
      <c r="VOQ20" s="385"/>
      <c r="VOR20" s="385"/>
      <c r="VOS20" s="385"/>
      <c r="VOT20" s="385"/>
      <c r="VOU20" s="385"/>
      <c r="VOV20" s="385"/>
      <c r="VOW20" s="385"/>
      <c r="VOX20" s="385"/>
      <c r="VOY20" s="385"/>
      <c r="VOZ20" s="385"/>
      <c r="VPA20" s="385"/>
      <c r="VPB20" s="385"/>
      <c r="VPC20" s="385"/>
      <c r="VPD20" s="385"/>
      <c r="VPE20" s="385"/>
      <c r="VPF20" s="385"/>
      <c r="VPG20" s="385"/>
      <c r="VPH20" s="385"/>
      <c r="VPI20" s="385"/>
      <c r="VPJ20" s="385"/>
      <c r="VPK20" s="385"/>
      <c r="VPL20" s="385"/>
      <c r="VPM20" s="385"/>
      <c r="VPN20" s="385"/>
      <c r="VPO20" s="385"/>
      <c r="VPP20" s="385"/>
      <c r="VPQ20" s="385"/>
      <c r="VPR20" s="385"/>
      <c r="VPS20" s="385"/>
      <c r="VPT20" s="385"/>
      <c r="VPU20" s="385"/>
      <c r="VPV20" s="385"/>
      <c r="VPW20" s="385"/>
      <c r="VPX20" s="385"/>
      <c r="VPY20" s="385"/>
      <c r="VPZ20" s="385"/>
      <c r="VQA20" s="385"/>
      <c r="VQB20" s="385"/>
      <c r="VQC20" s="385"/>
      <c r="VQD20" s="385"/>
      <c r="VQE20" s="385"/>
      <c r="VQF20" s="385"/>
      <c r="VQG20" s="385"/>
      <c r="VQH20" s="385"/>
      <c r="VQI20" s="385"/>
      <c r="VQJ20" s="385"/>
      <c r="VQK20" s="385"/>
      <c r="VQL20" s="385"/>
      <c r="VQM20" s="385"/>
      <c r="VQN20" s="385"/>
      <c r="VQO20" s="385"/>
      <c r="VQP20" s="385"/>
      <c r="VQQ20" s="385"/>
      <c r="VQR20" s="385"/>
      <c r="VQS20" s="385"/>
      <c r="VQT20" s="385"/>
      <c r="VQU20" s="385"/>
      <c r="VQV20" s="385"/>
      <c r="VQW20" s="385"/>
      <c r="VQX20" s="385"/>
      <c r="VQY20" s="385"/>
      <c r="VQZ20" s="385"/>
      <c r="VRA20" s="385"/>
      <c r="VRB20" s="385"/>
      <c r="VRC20" s="385"/>
      <c r="VRD20" s="385"/>
      <c r="VRE20" s="385"/>
      <c r="VRF20" s="385"/>
      <c r="VRG20" s="385"/>
      <c r="VRH20" s="385"/>
      <c r="VRI20" s="385"/>
      <c r="VRJ20" s="385"/>
      <c r="VRK20" s="385"/>
      <c r="VRL20" s="385"/>
      <c r="VRM20" s="385"/>
      <c r="VRN20" s="385"/>
      <c r="VRO20" s="385"/>
      <c r="VRP20" s="385"/>
      <c r="VRQ20" s="385"/>
      <c r="VRR20" s="385"/>
      <c r="VRS20" s="385"/>
      <c r="VRT20" s="385"/>
      <c r="VRU20" s="385"/>
      <c r="VRV20" s="385"/>
      <c r="VRW20" s="385"/>
      <c r="VRX20" s="385"/>
      <c r="VRY20" s="385"/>
      <c r="VRZ20" s="385"/>
      <c r="VSA20" s="385"/>
      <c r="VSB20" s="385"/>
      <c r="VSC20" s="385"/>
      <c r="VSD20" s="385"/>
      <c r="VSE20" s="385"/>
      <c r="VSF20" s="385"/>
      <c r="VSG20" s="385"/>
      <c r="VSH20" s="385"/>
      <c r="VSI20" s="385"/>
      <c r="VSJ20" s="385"/>
      <c r="VSK20" s="385"/>
      <c r="VSL20" s="385"/>
      <c r="VSM20" s="385"/>
      <c r="VSN20" s="385"/>
      <c r="VSO20" s="385"/>
      <c r="VSP20" s="385"/>
      <c r="VSQ20" s="385"/>
      <c r="VSR20" s="385"/>
      <c r="VSS20" s="385"/>
      <c r="VST20" s="385"/>
      <c r="VSU20" s="385"/>
      <c r="VSV20" s="385"/>
      <c r="VSW20" s="385"/>
      <c r="VSX20" s="385"/>
      <c r="VSY20" s="385"/>
      <c r="VSZ20" s="385"/>
      <c r="VTA20" s="385"/>
      <c r="VTB20" s="385"/>
      <c r="VTC20" s="385"/>
      <c r="VTD20" s="385"/>
      <c r="VTE20" s="385"/>
      <c r="VTF20" s="385"/>
      <c r="VTG20" s="385"/>
      <c r="VTH20" s="385"/>
      <c r="VTI20" s="385"/>
      <c r="VTJ20" s="385"/>
      <c r="VTK20" s="385"/>
      <c r="VTL20" s="385"/>
      <c r="VTM20" s="385"/>
      <c r="VTN20" s="385"/>
      <c r="VTO20" s="385"/>
      <c r="VTP20" s="385"/>
      <c r="VTQ20" s="385"/>
      <c r="VTR20" s="385"/>
      <c r="VTS20" s="385"/>
      <c r="VTT20" s="385"/>
      <c r="VTU20" s="385"/>
      <c r="VTV20" s="385"/>
      <c r="VTW20" s="385"/>
      <c r="VTX20" s="385"/>
      <c r="VTY20" s="385"/>
      <c r="VTZ20" s="385"/>
      <c r="VUA20" s="385"/>
      <c r="VUB20" s="385"/>
      <c r="VUC20" s="385"/>
      <c r="VUD20" s="385"/>
      <c r="VUE20" s="385"/>
      <c r="VUF20" s="385"/>
      <c r="VUG20" s="385"/>
      <c r="VUH20" s="385"/>
      <c r="VUI20" s="385"/>
      <c r="VUJ20" s="385"/>
      <c r="VUK20" s="385"/>
      <c r="VUL20" s="385"/>
      <c r="VUM20" s="385"/>
      <c r="VUN20" s="385"/>
      <c r="VUO20" s="385"/>
      <c r="VUP20" s="385"/>
      <c r="VUQ20" s="385"/>
      <c r="VUR20" s="385"/>
      <c r="VUS20" s="385"/>
      <c r="VUT20" s="385"/>
      <c r="VUU20" s="385"/>
      <c r="VUV20" s="385"/>
      <c r="VUW20" s="385"/>
      <c r="VUX20" s="385"/>
      <c r="VUY20" s="385"/>
      <c r="VUZ20" s="385"/>
      <c r="VVA20" s="385"/>
      <c r="VVB20" s="385"/>
      <c r="VVC20" s="385"/>
      <c r="VVD20" s="385"/>
      <c r="VVE20" s="385"/>
      <c r="VVF20" s="385"/>
      <c r="VVG20" s="385"/>
      <c r="VVH20" s="385"/>
      <c r="VVI20" s="385"/>
      <c r="VVJ20" s="385"/>
      <c r="VVK20" s="385"/>
      <c r="VVL20" s="385"/>
      <c r="VVM20" s="385"/>
      <c r="VVN20" s="385"/>
      <c r="VVO20" s="385"/>
      <c r="VVP20" s="385"/>
      <c r="VVQ20" s="385"/>
      <c r="VVR20" s="385"/>
      <c r="VVS20" s="385"/>
      <c r="VVT20" s="385"/>
      <c r="VVU20" s="385"/>
      <c r="VVV20" s="385"/>
      <c r="VVW20" s="385"/>
      <c r="VVX20" s="385"/>
      <c r="VVY20" s="385"/>
      <c r="VVZ20" s="385"/>
      <c r="VWA20" s="385"/>
      <c r="VWB20" s="385"/>
      <c r="VWC20" s="385"/>
      <c r="VWD20" s="385"/>
      <c r="VWE20" s="385"/>
      <c r="VWF20" s="385"/>
      <c r="VWG20" s="385"/>
      <c r="VWH20" s="385"/>
      <c r="VWI20" s="385"/>
      <c r="VWJ20" s="385"/>
      <c r="VWK20" s="385"/>
      <c r="VWL20" s="385"/>
      <c r="VWM20" s="385"/>
      <c r="VWN20" s="385"/>
      <c r="VWO20" s="385"/>
      <c r="VWP20" s="385"/>
      <c r="VWQ20" s="385"/>
      <c r="VWR20" s="385"/>
      <c r="VWS20" s="385"/>
      <c r="VWT20" s="385"/>
      <c r="VWU20" s="385"/>
      <c r="VWV20" s="385"/>
      <c r="VWW20" s="385"/>
      <c r="VWX20" s="385"/>
      <c r="VWY20" s="385"/>
      <c r="VWZ20" s="385"/>
      <c r="VXA20" s="385"/>
      <c r="VXB20" s="385"/>
      <c r="VXC20" s="385"/>
      <c r="VXD20" s="385"/>
      <c r="VXE20" s="385"/>
      <c r="VXF20" s="385"/>
      <c r="VXG20" s="385"/>
      <c r="VXH20" s="385"/>
      <c r="VXI20" s="385"/>
      <c r="VXJ20" s="385"/>
      <c r="VXK20" s="385"/>
      <c r="VXL20" s="385"/>
      <c r="VXM20" s="385"/>
      <c r="VXN20" s="385"/>
      <c r="VXO20" s="385"/>
      <c r="VXP20" s="385"/>
      <c r="VXQ20" s="385"/>
      <c r="VXR20" s="385"/>
      <c r="VXS20" s="385"/>
      <c r="VXT20" s="385"/>
      <c r="VXU20" s="385"/>
      <c r="VXV20" s="385"/>
      <c r="VXW20" s="385"/>
      <c r="VXX20" s="385"/>
      <c r="VXY20" s="385"/>
      <c r="VXZ20" s="385"/>
      <c r="VYA20" s="385"/>
      <c r="VYB20" s="385"/>
      <c r="VYC20" s="385"/>
      <c r="VYD20" s="385"/>
      <c r="VYE20" s="385"/>
      <c r="VYF20" s="385"/>
      <c r="VYG20" s="385"/>
      <c r="VYH20" s="385"/>
      <c r="VYI20" s="385"/>
      <c r="VYJ20" s="385"/>
      <c r="VYK20" s="385"/>
      <c r="VYL20" s="385"/>
      <c r="VYM20" s="385"/>
      <c r="VYN20" s="385"/>
      <c r="VYO20" s="385"/>
      <c r="VYP20" s="385"/>
      <c r="VYQ20" s="385"/>
      <c r="VYR20" s="385"/>
      <c r="VYS20" s="385"/>
      <c r="VYT20" s="385"/>
      <c r="VYU20" s="385"/>
      <c r="VYV20" s="385"/>
      <c r="VYW20" s="385"/>
      <c r="VYX20" s="385"/>
      <c r="VYY20" s="385"/>
      <c r="VYZ20" s="385"/>
      <c r="VZA20" s="385"/>
      <c r="VZB20" s="385"/>
      <c r="VZC20" s="385"/>
      <c r="VZD20" s="385"/>
      <c r="VZE20" s="385"/>
      <c r="VZF20" s="385"/>
      <c r="VZG20" s="385"/>
      <c r="VZH20" s="385"/>
      <c r="VZI20" s="385"/>
      <c r="VZJ20" s="385"/>
      <c r="VZK20" s="385"/>
      <c r="VZL20" s="385"/>
      <c r="VZM20" s="385"/>
      <c r="VZN20" s="385"/>
      <c r="VZO20" s="385"/>
      <c r="VZP20" s="385"/>
      <c r="VZQ20" s="385"/>
      <c r="VZR20" s="385"/>
      <c r="VZS20" s="385"/>
      <c r="VZT20" s="385"/>
      <c r="VZU20" s="385"/>
      <c r="VZV20" s="385"/>
      <c r="VZW20" s="385"/>
      <c r="VZX20" s="385"/>
      <c r="VZY20" s="385"/>
      <c r="VZZ20" s="385"/>
      <c r="WAA20" s="385"/>
      <c r="WAB20" s="385"/>
      <c r="WAC20" s="385"/>
      <c r="WAD20" s="385"/>
      <c r="WAE20" s="385"/>
      <c r="WAF20" s="385"/>
      <c r="WAG20" s="385"/>
      <c r="WAH20" s="385"/>
      <c r="WAI20" s="385"/>
      <c r="WAJ20" s="385"/>
      <c r="WAK20" s="385"/>
      <c r="WAL20" s="385"/>
      <c r="WAM20" s="385"/>
      <c r="WAN20" s="385"/>
      <c r="WAO20" s="385"/>
      <c r="WAP20" s="385"/>
      <c r="WAQ20" s="385"/>
      <c r="WAR20" s="385"/>
      <c r="WAS20" s="385"/>
      <c r="WAT20" s="385"/>
      <c r="WAU20" s="385"/>
      <c r="WAV20" s="385"/>
      <c r="WAW20" s="385"/>
      <c r="WAX20" s="385"/>
      <c r="WAY20" s="385"/>
      <c r="WAZ20" s="385"/>
      <c r="WBA20" s="385"/>
      <c r="WBB20" s="385"/>
      <c r="WBC20" s="385"/>
      <c r="WBD20" s="385"/>
      <c r="WBE20" s="385"/>
      <c r="WBF20" s="385"/>
      <c r="WBG20" s="385"/>
      <c r="WBH20" s="385"/>
      <c r="WBI20" s="385"/>
      <c r="WBJ20" s="385"/>
      <c r="WBK20" s="385"/>
      <c r="WBL20" s="385"/>
      <c r="WBM20" s="385"/>
      <c r="WBN20" s="385"/>
      <c r="WBO20" s="385"/>
      <c r="WBP20" s="385"/>
      <c r="WBQ20" s="385"/>
      <c r="WBR20" s="385"/>
      <c r="WBS20" s="385"/>
      <c r="WBT20" s="385"/>
      <c r="WBU20" s="385"/>
      <c r="WBV20" s="385"/>
      <c r="WBW20" s="385"/>
      <c r="WBX20" s="385"/>
      <c r="WBY20" s="385"/>
      <c r="WBZ20" s="385"/>
      <c r="WCA20" s="385"/>
      <c r="WCB20" s="385"/>
      <c r="WCC20" s="385"/>
      <c r="WCD20" s="385"/>
      <c r="WCE20" s="385"/>
      <c r="WCF20" s="385"/>
      <c r="WCG20" s="385"/>
      <c r="WCH20" s="385"/>
      <c r="WCI20" s="385"/>
      <c r="WCJ20" s="385"/>
      <c r="WCK20" s="385"/>
      <c r="WCL20" s="385"/>
      <c r="WCM20" s="385"/>
      <c r="WCN20" s="385"/>
      <c r="WCO20" s="385"/>
      <c r="WCP20" s="385"/>
      <c r="WCQ20" s="385"/>
      <c r="WCR20" s="385"/>
      <c r="WCS20" s="385"/>
      <c r="WCT20" s="385"/>
      <c r="WCU20" s="385"/>
      <c r="WCV20" s="385"/>
      <c r="WCW20" s="385"/>
      <c r="WCX20" s="385"/>
      <c r="WCY20" s="385"/>
      <c r="WCZ20" s="385"/>
      <c r="WDA20" s="385"/>
      <c r="WDB20" s="385"/>
      <c r="WDC20" s="385"/>
      <c r="WDD20" s="385"/>
      <c r="WDE20" s="385"/>
      <c r="WDF20" s="385"/>
      <c r="WDG20" s="385"/>
      <c r="WDH20" s="385"/>
      <c r="WDI20" s="385"/>
      <c r="WDJ20" s="385"/>
      <c r="WDK20" s="385"/>
      <c r="WDL20" s="385"/>
      <c r="WDM20" s="385"/>
      <c r="WDN20" s="385"/>
      <c r="WDO20" s="385"/>
      <c r="WDP20" s="385"/>
      <c r="WDQ20" s="385"/>
      <c r="WDR20" s="385"/>
      <c r="WDS20" s="385"/>
      <c r="WDT20" s="385"/>
      <c r="WDU20" s="385"/>
      <c r="WDV20" s="385"/>
      <c r="WDW20" s="385"/>
      <c r="WDX20" s="385"/>
      <c r="WDY20" s="385"/>
      <c r="WDZ20" s="385"/>
      <c r="WEA20" s="385"/>
      <c r="WEB20" s="385"/>
      <c r="WEC20" s="385"/>
      <c r="WED20" s="385"/>
      <c r="WEE20" s="385"/>
      <c r="WEF20" s="385"/>
      <c r="WEG20" s="385"/>
      <c r="WEH20" s="385"/>
      <c r="WEI20" s="385"/>
      <c r="WEJ20" s="385"/>
      <c r="WEK20" s="385"/>
      <c r="WEL20" s="385"/>
      <c r="WEM20" s="385"/>
      <c r="WEN20" s="385"/>
      <c r="WEO20" s="385"/>
      <c r="WEP20" s="385"/>
      <c r="WEQ20" s="385"/>
      <c r="WER20" s="385"/>
      <c r="WES20" s="385"/>
      <c r="WET20" s="385"/>
      <c r="WEU20" s="385"/>
      <c r="WEV20" s="385"/>
      <c r="WEW20" s="385"/>
      <c r="WEX20" s="385"/>
      <c r="WEY20" s="385"/>
      <c r="WEZ20" s="385"/>
      <c r="WFA20" s="385"/>
      <c r="WFB20" s="385"/>
      <c r="WFC20" s="385"/>
      <c r="WFD20" s="385"/>
      <c r="WFE20" s="385"/>
      <c r="WFF20" s="385"/>
      <c r="WFG20" s="385"/>
      <c r="WFH20" s="385"/>
      <c r="WFI20" s="385"/>
      <c r="WFJ20" s="385"/>
      <c r="WFK20" s="385"/>
      <c r="WFL20" s="385"/>
      <c r="WFM20" s="385"/>
      <c r="WFN20" s="385"/>
      <c r="WFO20" s="385"/>
      <c r="WFP20" s="385"/>
      <c r="WFQ20" s="385"/>
      <c r="WFR20" s="385"/>
      <c r="WFS20" s="385"/>
      <c r="WFT20" s="385"/>
      <c r="WFU20" s="385"/>
      <c r="WFV20" s="385"/>
      <c r="WFW20" s="385"/>
      <c r="WFX20" s="385"/>
      <c r="WFY20" s="385"/>
      <c r="WFZ20" s="385"/>
      <c r="WGA20" s="385"/>
      <c r="WGB20" s="385"/>
      <c r="WGC20" s="385"/>
      <c r="WGD20" s="385"/>
      <c r="WGE20" s="385"/>
      <c r="WGF20" s="385"/>
      <c r="WGG20" s="385"/>
      <c r="WGH20" s="385"/>
      <c r="WGI20" s="385"/>
      <c r="WGJ20" s="385"/>
      <c r="WGK20" s="385"/>
      <c r="WGL20" s="385"/>
      <c r="WGM20" s="385"/>
      <c r="WGN20" s="385"/>
      <c r="WGO20" s="385"/>
      <c r="WGP20" s="385"/>
      <c r="WGQ20" s="385"/>
      <c r="WGR20" s="385"/>
      <c r="WGS20" s="385"/>
      <c r="WGT20" s="385"/>
      <c r="WGU20" s="385"/>
      <c r="WGV20" s="385"/>
      <c r="WGW20" s="385"/>
      <c r="WGX20" s="385"/>
      <c r="WGY20" s="385"/>
      <c r="WGZ20" s="385"/>
      <c r="WHA20" s="385"/>
      <c r="WHB20" s="385"/>
      <c r="WHC20" s="385"/>
      <c r="WHD20" s="385"/>
      <c r="WHE20" s="385"/>
      <c r="WHF20" s="385"/>
      <c r="WHG20" s="385"/>
      <c r="WHH20" s="385"/>
      <c r="WHI20" s="385"/>
      <c r="WHJ20" s="385"/>
      <c r="WHK20" s="385"/>
      <c r="WHL20" s="385"/>
      <c r="WHM20" s="385"/>
      <c r="WHN20" s="385"/>
      <c r="WHO20" s="385"/>
      <c r="WHP20" s="385"/>
      <c r="WHQ20" s="385"/>
      <c r="WHR20" s="385"/>
      <c r="WHS20" s="385"/>
      <c r="WHT20" s="385"/>
      <c r="WHU20" s="385"/>
      <c r="WHV20" s="385"/>
      <c r="WHW20" s="385"/>
      <c r="WHX20" s="385"/>
      <c r="WHY20" s="385"/>
      <c r="WHZ20" s="385"/>
      <c r="WIA20" s="385"/>
      <c r="WIB20" s="385"/>
      <c r="WIC20" s="385"/>
      <c r="WID20" s="385"/>
      <c r="WIE20" s="385"/>
      <c r="WIF20" s="385"/>
      <c r="WIG20" s="385"/>
      <c r="WIH20" s="385"/>
      <c r="WII20" s="385"/>
      <c r="WIJ20" s="385"/>
      <c r="WIK20" s="385"/>
      <c r="WIL20" s="385"/>
      <c r="WIM20" s="385"/>
      <c r="WIN20" s="385"/>
      <c r="WIO20" s="385"/>
      <c r="WIP20" s="385"/>
      <c r="WIQ20" s="385"/>
      <c r="WIR20" s="385"/>
      <c r="WIS20" s="385"/>
      <c r="WIT20" s="385"/>
      <c r="WIU20" s="385"/>
      <c r="WIV20" s="385"/>
      <c r="WIW20" s="385"/>
      <c r="WIX20" s="385"/>
      <c r="WIY20" s="385"/>
      <c r="WIZ20" s="385"/>
      <c r="WJA20" s="385"/>
      <c r="WJB20" s="385"/>
      <c r="WJC20" s="385"/>
      <c r="WJD20" s="385"/>
      <c r="WJE20" s="385"/>
      <c r="WJF20" s="385"/>
      <c r="WJG20" s="385"/>
      <c r="WJH20" s="385"/>
      <c r="WJI20" s="385"/>
      <c r="WJJ20" s="385"/>
      <c r="WJK20" s="385"/>
      <c r="WJL20" s="385"/>
      <c r="WJM20" s="385"/>
      <c r="WJN20" s="385"/>
      <c r="WJO20" s="385"/>
      <c r="WJP20" s="385"/>
      <c r="WJQ20" s="385"/>
      <c r="WJR20" s="385"/>
      <c r="WJS20" s="385"/>
      <c r="WJT20" s="385"/>
      <c r="WJU20" s="385"/>
      <c r="WJV20" s="385"/>
      <c r="WJW20" s="385"/>
      <c r="WJX20" s="385"/>
      <c r="WJY20" s="385"/>
      <c r="WJZ20" s="385"/>
      <c r="WKA20" s="385"/>
      <c r="WKB20" s="385"/>
      <c r="WKC20" s="385"/>
      <c r="WKD20" s="385"/>
      <c r="WKE20" s="385"/>
      <c r="WKF20" s="385"/>
      <c r="WKG20" s="385"/>
      <c r="WKH20" s="385"/>
      <c r="WKI20" s="385"/>
      <c r="WKJ20" s="385"/>
      <c r="WKK20" s="385"/>
      <c r="WKL20" s="385"/>
      <c r="WKM20" s="385"/>
      <c r="WKN20" s="385"/>
      <c r="WKO20" s="385"/>
      <c r="WKP20" s="385"/>
      <c r="WKQ20" s="385"/>
      <c r="WKR20" s="385"/>
      <c r="WKS20" s="385"/>
      <c r="WKT20" s="385"/>
      <c r="WKU20" s="385"/>
      <c r="WKV20" s="385"/>
      <c r="WKW20" s="385"/>
      <c r="WKX20" s="385"/>
      <c r="WKY20" s="385"/>
      <c r="WKZ20" s="385"/>
      <c r="WLA20" s="385"/>
      <c r="WLB20" s="385"/>
      <c r="WLC20" s="385"/>
      <c r="WLD20" s="385"/>
      <c r="WLE20" s="385"/>
      <c r="WLF20" s="385"/>
      <c r="WLG20" s="385"/>
      <c r="WLH20" s="385"/>
      <c r="WLI20" s="385"/>
      <c r="WLJ20" s="385"/>
      <c r="WLK20" s="385"/>
      <c r="WLL20" s="385"/>
      <c r="WLM20" s="385"/>
      <c r="WLN20" s="385"/>
      <c r="WLO20" s="385"/>
      <c r="WLP20" s="385"/>
      <c r="WLQ20" s="385"/>
      <c r="WLR20" s="385"/>
      <c r="WLS20" s="385"/>
      <c r="WLT20" s="385"/>
      <c r="WLU20" s="385"/>
      <c r="WLV20" s="385"/>
      <c r="WLW20" s="385"/>
      <c r="WLX20" s="385"/>
      <c r="WLY20" s="385"/>
      <c r="WLZ20" s="385"/>
      <c r="WMA20" s="385"/>
      <c r="WMB20" s="385"/>
      <c r="WMC20" s="385"/>
      <c r="WMD20" s="385"/>
      <c r="WME20" s="385"/>
      <c r="WMF20" s="385"/>
      <c r="WMG20" s="385"/>
      <c r="WMH20" s="385"/>
      <c r="WMI20" s="385"/>
      <c r="WMJ20" s="385"/>
      <c r="WMK20" s="385"/>
      <c r="WML20" s="385"/>
      <c r="WMM20" s="385"/>
      <c r="WMN20" s="385"/>
      <c r="WMO20" s="385"/>
      <c r="WMP20" s="385"/>
      <c r="WMQ20" s="385"/>
      <c r="WMR20" s="385"/>
      <c r="WMS20" s="385"/>
      <c r="WMT20" s="385"/>
      <c r="WMU20" s="385"/>
      <c r="WMV20" s="385"/>
      <c r="WMW20" s="385"/>
      <c r="WMX20" s="385"/>
      <c r="WMY20" s="385"/>
      <c r="WMZ20" s="385"/>
      <c r="WNA20" s="385"/>
      <c r="WNB20" s="385"/>
      <c r="WNC20" s="385"/>
      <c r="WND20" s="385"/>
      <c r="WNE20" s="385"/>
      <c r="WNF20" s="385"/>
      <c r="WNG20" s="385"/>
      <c r="WNH20" s="385"/>
      <c r="WNI20" s="385"/>
      <c r="WNJ20" s="385"/>
      <c r="WNK20" s="385"/>
      <c r="WNL20" s="385"/>
      <c r="WNM20" s="385"/>
      <c r="WNN20" s="385"/>
      <c r="WNO20" s="385"/>
      <c r="WNP20" s="385"/>
      <c r="WNQ20" s="385"/>
      <c r="WNR20" s="385"/>
      <c r="WNS20" s="385"/>
      <c r="WNT20" s="385"/>
      <c r="WNU20" s="385"/>
      <c r="WNV20" s="385"/>
      <c r="WNW20" s="385"/>
      <c r="WNX20" s="385"/>
      <c r="WNY20" s="385"/>
      <c r="WNZ20" s="385"/>
      <c r="WOA20" s="385"/>
      <c r="WOB20" s="385"/>
      <c r="WOC20" s="385"/>
      <c r="WOD20" s="385"/>
      <c r="WOE20" s="385"/>
      <c r="WOF20" s="385"/>
      <c r="WOG20" s="385"/>
      <c r="WOH20" s="385"/>
      <c r="WOI20" s="385"/>
      <c r="WOJ20" s="385"/>
      <c r="WOK20" s="385"/>
      <c r="WOL20" s="385"/>
      <c r="WOM20" s="385"/>
      <c r="WON20" s="385"/>
      <c r="WOO20" s="385"/>
      <c r="WOP20" s="385"/>
      <c r="WOQ20" s="385"/>
      <c r="WOR20" s="385"/>
      <c r="WOS20" s="385"/>
      <c r="WOT20" s="385"/>
      <c r="WOU20" s="385"/>
      <c r="WOV20" s="385"/>
      <c r="WOW20" s="385"/>
      <c r="WOX20" s="385"/>
      <c r="WOY20" s="385"/>
      <c r="WOZ20" s="385"/>
      <c r="WPA20" s="385"/>
      <c r="WPB20" s="385"/>
      <c r="WPC20" s="385"/>
      <c r="WPD20" s="385"/>
      <c r="WPE20" s="385"/>
      <c r="WPF20" s="385"/>
      <c r="WPG20" s="385"/>
      <c r="WPH20" s="385"/>
      <c r="WPI20" s="385"/>
      <c r="WPJ20" s="385"/>
      <c r="WPK20" s="385"/>
      <c r="WPL20" s="385"/>
      <c r="WPM20" s="385"/>
      <c r="WPN20" s="385"/>
      <c r="WPO20" s="385"/>
      <c r="WPP20" s="385"/>
      <c r="WPQ20" s="385"/>
      <c r="WPR20" s="385"/>
      <c r="WPS20" s="385"/>
      <c r="WPT20" s="385"/>
      <c r="WPU20" s="385"/>
      <c r="WPV20" s="385"/>
      <c r="WPW20" s="385"/>
      <c r="WPX20" s="385"/>
      <c r="WPY20" s="385"/>
      <c r="WPZ20" s="385"/>
      <c r="WQA20" s="385"/>
      <c r="WQB20" s="385"/>
      <c r="WQC20" s="385"/>
      <c r="WQD20" s="385"/>
      <c r="WQE20" s="385"/>
      <c r="WQF20" s="385"/>
      <c r="WQG20" s="385"/>
      <c r="WQH20" s="385"/>
      <c r="WQI20" s="385"/>
      <c r="WQJ20" s="385"/>
      <c r="WQK20" s="385"/>
      <c r="WQL20" s="385"/>
      <c r="WQM20" s="385"/>
      <c r="WQN20" s="385"/>
      <c r="WQO20" s="385"/>
      <c r="WQP20" s="385"/>
      <c r="WQQ20" s="385"/>
      <c r="WQR20" s="385"/>
      <c r="WQS20" s="385"/>
      <c r="WQT20" s="385"/>
      <c r="WQU20" s="385"/>
      <c r="WQV20" s="385"/>
      <c r="WQW20" s="385"/>
      <c r="WQX20" s="385"/>
      <c r="WQY20" s="385"/>
      <c r="WQZ20" s="385"/>
      <c r="WRA20" s="385"/>
      <c r="WRB20" s="385"/>
      <c r="WRC20" s="385"/>
      <c r="WRD20" s="385"/>
      <c r="WRE20" s="385"/>
      <c r="WRF20" s="385"/>
      <c r="WRG20" s="385"/>
      <c r="WRH20" s="385"/>
      <c r="WRI20" s="385"/>
      <c r="WRJ20" s="385"/>
      <c r="WRK20" s="385"/>
      <c r="WRL20" s="385"/>
      <c r="WRM20" s="385"/>
      <c r="WRN20" s="385"/>
      <c r="WRO20" s="385"/>
      <c r="WRP20" s="385"/>
      <c r="WRQ20" s="385"/>
      <c r="WRR20" s="385"/>
      <c r="WRS20" s="385"/>
      <c r="WRT20" s="385"/>
      <c r="WRU20" s="385"/>
      <c r="WRV20" s="385"/>
      <c r="WRW20" s="385"/>
      <c r="WRX20" s="385"/>
      <c r="WRY20" s="385"/>
      <c r="WRZ20" s="385"/>
      <c r="WSA20" s="385"/>
      <c r="WSB20" s="385"/>
      <c r="WSC20" s="385"/>
      <c r="WSD20" s="385"/>
      <c r="WSE20" s="385"/>
      <c r="WSF20" s="385"/>
      <c r="WSG20" s="385"/>
      <c r="WSH20" s="385"/>
      <c r="WSI20" s="385"/>
      <c r="WSJ20" s="385"/>
      <c r="WSK20" s="385"/>
      <c r="WSL20" s="385"/>
      <c r="WSM20" s="385"/>
      <c r="WSN20" s="385"/>
      <c r="WSO20" s="385"/>
      <c r="WSP20" s="385"/>
      <c r="WSQ20" s="385"/>
      <c r="WSR20" s="385"/>
      <c r="WSS20" s="385"/>
      <c r="WST20" s="385"/>
      <c r="WSU20" s="385"/>
      <c r="WSV20" s="385"/>
      <c r="WSW20" s="385"/>
      <c r="WSX20" s="385"/>
      <c r="WSY20" s="385"/>
      <c r="WSZ20" s="385"/>
      <c r="WTA20" s="385"/>
      <c r="WTB20" s="385"/>
      <c r="WTC20" s="385"/>
      <c r="WTD20" s="385"/>
      <c r="WTE20" s="385"/>
      <c r="WTF20" s="385"/>
      <c r="WTG20" s="385"/>
      <c r="WTH20" s="385"/>
      <c r="WTI20" s="385"/>
      <c r="WTJ20" s="385"/>
      <c r="WTK20" s="385"/>
      <c r="WTL20" s="385"/>
      <c r="WTM20" s="385"/>
      <c r="WTN20" s="385"/>
      <c r="WTO20" s="385"/>
      <c r="WTP20" s="385"/>
      <c r="WTQ20" s="385"/>
      <c r="WTR20" s="385"/>
      <c r="WTS20" s="385"/>
      <c r="WTT20" s="385"/>
      <c r="WTU20" s="385"/>
      <c r="WTV20" s="385"/>
      <c r="WTW20" s="385"/>
      <c r="WTX20" s="385"/>
      <c r="WTY20" s="385"/>
      <c r="WTZ20" s="385"/>
      <c r="WUA20" s="385"/>
      <c r="WUB20" s="385"/>
      <c r="WUC20" s="385"/>
      <c r="WUD20" s="385"/>
      <c r="WUE20" s="385"/>
      <c r="WUF20" s="385"/>
      <c r="WUG20" s="385"/>
      <c r="WUH20" s="385"/>
      <c r="WUI20" s="385"/>
      <c r="WUJ20" s="385"/>
      <c r="WUK20" s="385"/>
      <c r="WUL20" s="385"/>
      <c r="WUM20" s="385"/>
      <c r="WUN20" s="385"/>
      <c r="WUO20" s="385"/>
      <c r="WUP20" s="385"/>
      <c r="WUQ20" s="385"/>
      <c r="WUR20" s="385"/>
      <c r="WUS20" s="385"/>
      <c r="WUT20" s="385"/>
      <c r="WUU20" s="385"/>
      <c r="WUV20" s="385"/>
      <c r="WUW20" s="385"/>
      <c r="WUX20" s="385"/>
      <c r="WUY20" s="385"/>
      <c r="WUZ20" s="385"/>
      <c r="WVA20" s="385"/>
      <c r="WVB20" s="385"/>
      <c r="WVC20" s="385"/>
      <c r="WVD20" s="385"/>
      <c r="WVE20" s="385"/>
      <c r="WVF20" s="385"/>
      <c r="WVG20" s="385"/>
      <c r="WVH20" s="385"/>
      <c r="WVI20" s="385"/>
      <c r="WVJ20" s="385"/>
      <c r="WVK20" s="385"/>
      <c r="WVL20" s="385"/>
      <c r="WVM20" s="385"/>
      <c r="WVN20" s="385"/>
      <c r="WVO20" s="385"/>
      <c r="WVP20" s="385"/>
      <c r="WVQ20" s="385"/>
      <c r="WVR20" s="385"/>
      <c r="WVS20" s="385"/>
      <c r="WVT20" s="385"/>
      <c r="WVU20" s="385"/>
      <c r="WVV20" s="385"/>
      <c r="WVW20" s="385"/>
      <c r="WVX20" s="385"/>
      <c r="WVY20" s="385"/>
      <c r="WVZ20" s="385"/>
      <c r="WWA20" s="385"/>
      <c r="WWB20" s="385"/>
      <c r="WWC20" s="385"/>
      <c r="WWD20" s="385"/>
      <c r="WWE20" s="385"/>
      <c r="WWF20" s="385"/>
      <c r="WWG20" s="385"/>
      <c r="WWH20" s="385"/>
      <c r="WWI20" s="385"/>
      <c r="WWJ20" s="385"/>
      <c r="WWK20" s="385"/>
      <c r="WWL20" s="385"/>
      <c r="WWM20" s="385"/>
      <c r="WWN20" s="385"/>
      <c r="WWO20" s="385"/>
      <c r="WWP20" s="385"/>
      <c r="WWQ20" s="385"/>
      <c r="WWR20" s="385"/>
      <c r="WWS20" s="385"/>
      <c r="WWT20" s="385"/>
      <c r="WWU20" s="385"/>
      <c r="WWV20" s="385"/>
      <c r="WWW20" s="385"/>
      <c r="WWX20" s="385"/>
      <c r="WWY20" s="385"/>
      <c r="WWZ20" s="385"/>
      <c r="WXA20" s="385"/>
      <c r="WXB20" s="385"/>
      <c r="WXC20" s="385"/>
      <c r="WXD20" s="385"/>
      <c r="WXE20" s="385"/>
      <c r="WXF20" s="385"/>
      <c r="WXG20" s="385"/>
      <c r="WXH20" s="385"/>
      <c r="WXI20" s="385"/>
      <c r="WXJ20" s="385"/>
      <c r="WXK20" s="385"/>
      <c r="WXL20" s="385"/>
      <c r="WXM20" s="385"/>
      <c r="WXN20" s="385"/>
      <c r="WXO20" s="385"/>
      <c r="WXP20" s="385"/>
      <c r="WXQ20" s="385"/>
      <c r="WXR20" s="385"/>
      <c r="WXS20" s="385"/>
      <c r="WXT20" s="385"/>
      <c r="WXU20" s="385"/>
      <c r="WXV20" s="385"/>
      <c r="WXW20" s="385"/>
      <c r="WXX20" s="385"/>
      <c r="WXY20" s="385"/>
      <c r="WXZ20" s="385"/>
      <c r="WYA20" s="385"/>
      <c r="WYB20" s="385"/>
      <c r="WYC20" s="385"/>
      <c r="WYD20" s="385"/>
      <c r="WYE20" s="385"/>
      <c r="WYF20" s="385"/>
      <c r="WYG20" s="385"/>
      <c r="WYH20" s="385"/>
      <c r="WYI20" s="385"/>
      <c r="WYJ20" s="385"/>
      <c r="WYK20" s="385"/>
      <c r="WYL20" s="385"/>
      <c r="WYM20" s="385"/>
      <c r="WYN20" s="385"/>
      <c r="WYO20" s="385"/>
      <c r="WYP20" s="385"/>
      <c r="WYQ20" s="385"/>
      <c r="WYR20" s="385"/>
      <c r="WYS20" s="385"/>
      <c r="WYT20" s="385"/>
      <c r="WYU20" s="385"/>
      <c r="WYV20" s="385"/>
      <c r="WYW20" s="385"/>
      <c r="WYX20" s="385"/>
      <c r="WYY20" s="385"/>
      <c r="WYZ20" s="385"/>
      <c r="WZA20" s="385"/>
      <c r="WZB20" s="385"/>
      <c r="WZC20" s="385"/>
      <c r="WZD20" s="385"/>
      <c r="WZE20" s="385"/>
      <c r="WZF20" s="385"/>
      <c r="WZG20" s="385"/>
      <c r="WZH20" s="385"/>
      <c r="WZI20" s="385"/>
      <c r="WZJ20" s="385"/>
      <c r="WZK20" s="385"/>
      <c r="WZL20" s="385"/>
      <c r="WZM20" s="385"/>
      <c r="WZN20" s="385"/>
      <c r="WZO20" s="385"/>
      <c r="WZP20" s="385"/>
      <c r="WZQ20" s="385"/>
      <c r="WZR20" s="385"/>
      <c r="WZS20" s="385"/>
      <c r="WZT20" s="385"/>
      <c r="WZU20" s="385"/>
      <c r="WZV20" s="385"/>
      <c r="WZW20" s="385"/>
      <c r="WZX20" s="385"/>
      <c r="WZY20" s="385"/>
      <c r="WZZ20" s="385"/>
      <c r="XAA20" s="385"/>
      <c r="XAB20" s="385"/>
      <c r="XAC20" s="385"/>
      <c r="XAD20" s="385"/>
      <c r="XAE20" s="385"/>
      <c r="XAF20" s="385"/>
      <c r="XAG20" s="385"/>
      <c r="XAH20" s="385"/>
      <c r="XAI20" s="385"/>
      <c r="XAJ20" s="385"/>
      <c r="XAK20" s="385"/>
      <c r="XAL20" s="385"/>
      <c r="XAM20" s="385"/>
      <c r="XAN20" s="385"/>
      <c r="XAO20" s="385"/>
      <c r="XAP20" s="385"/>
      <c r="XAQ20" s="385"/>
      <c r="XAR20" s="385"/>
      <c r="XAS20" s="385"/>
      <c r="XAT20" s="385"/>
      <c r="XAU20" s="385"/>
      <c r="XAV20" s="385"/>
      <c r="XAW20" s="385"/>
      <c r="XAX20" s="385"/>
      <c r="XAY20" s="385"/>
      <c r="XAZ20" s="385"/>
      <c r="XBA20" s="385"/>
      <c r="XBB20" s="385"/>
      <c r="XBC20" s="385"/>
      <c r="XBD20" s="385"/>
      <c r="XBE20" s="385"/>
      <c r="XBF20" s="385"/>
      <c r="XBG20" s="385"/>
      <c r="XBH20" s="385"/>
      <c r="XBI20" s="385"/>
      <c r="XBJ20" s="385"/>
      <c r="XBK20" s="385"/>
      <c r="XBL20" s="385"/>
      <c r="XBM20" s="385"/>
      <c r="XBN20" s="385"/>
      <c r="XBO20" s="385"/>
      <c r="XBP20" s="385"/>
      <c r="XBQ20" s="385"/>
      <c r="XBR20" s="385"/>
      <c r="XBS20" s="385"/>
      <c r="XBT20" s="385"/>
      <c r="XBU20" s="385"/>
      <c r="XBV20" s="385"/>
      <c r="XBW20" s="385"/>
      <c r="XBX20" s="385"/>
      <c r="XBY20" s="385"/>
      <c r="XBZ20" s="385"/>
      <c r="XCA20" s="385"/>
      <c r="XCB20" s="385"/>
      <c r="XCC20" s="385"/>
      <c r="XCD20" s="385"/>
      <c r="XCE20" s="385"/>
      <c r="XCF20" s="385"/>
      <c r="XCG20" s="385"/>
      <c r="XCH20" s="385"/>
      <c r="XCI20" s="385"/>
      <c r="XCJ20" s="385"/>
      <c r="XCK20" s="385"/>
      <c r="XCL20" s="385"/>
      <c r="XCM20" s="385"/>
      <c r="XCN20" s="385"/>
      <c r="XCO20" s="385"/>
      <c r="XCP20" s="385"/>
      <c r="XCQ20" s="385"/>
      <c r="XCR20" s="385"/>
      <c r="XCS20" s="385"/>
      <c r="XCT20" s="385"/>
      <c r="XCU20" s="385"/>
      <c r="XCV20" s="385"/>
      <c r="XCW20" s="385"/>
      <c r="XCX20" s="385"/>
      <c r="XCY20" s="385"/>
      <c r="XCZ20" s="385"/>
      <c r="XDA20" s="385"/>
      <c r="XDB20" s="385"/>
      <c r="XDC20" s="385"/>
      <c r="XDD20" s="385"/>
      <c r="XDE20" s="385"/>
      <c r="XDF20" s="385"/>
      <c r="XDG20" s="385"/>
      <c r="XDH20" s="385"/>
      <c r="XDI20" s="385"/>
      <c r="XDJ20" s="385"/>
      <c r="XDK20" s="385"/>
      <c r="XDL20" s="385"/>
      <c r="XDM20" s="385"/>
      <c r="XDN20" s="385"/>
      <c r="XDO20" s="385"/>
      <c r="XDP20" s="385"/>
      <c r="XDQ20" s="385"/>
      <c r="XDR20" s="385"/>
      <c r="XDS20" s="385"/>
      <c r="XDT20" s="385"/>
      <c r="XDU20" s="385"/>
      <c r="XDV20" s="385"/>
      <c r="XDW20" s="385"/>
      <c r="XDX20" s="385"/>
      <c r="XDY20" s="385"/>
      <c r="XDZ20" s="385"/>
      <c r="XEA20" s="385"/>
      <c r="XEB20" s="385"/>
      <c r="XEC20" s="385"/>
      <c r="XED20" s="385"/>
      <c r="XEE20" s="385"/>
      <c r="XEF20" s="385"/>
      <c r="XEG20" s="385"/>
      <c r="XEH20" s="385"/>
      <c r="XEI20" s="385"/>
      <c r="XEJ20" s="385"/>
      <c r="XEK20" s="385"/>
      <c r="XEL20" s="385"/>
      <c r="XEM20" s="385"/>
      <c r="XEN20" s="385"/>
      <c r="XEO20" s="385"/>
      <c r="XEP20" s="385"/>
      <c r="XEQ20" s="385"/>
      <c r="XER20" s="385"/>
      <c r="XES20" s="385"/>
      <c r="XET20" s="385"/>
      <c r="XEU20" s="385"/>
      <c r="XEV20" s="385"/>
      <c r="XEW20" s="385"/>
      <c r="XEX20" s="385"/>
      <c r="XEY20" s="385"/>
      <c r="XEZ20" s="385"/>
      <c r="XFA20" s="385"/>
      <c r="XFB20" s="385"/>
    </row>
    <row r="21" spans="1:16382" s="365" customFormat="1" hidden="1">
      <c r="A21" s="210" t="s">
        <v>1433</v>
      </c>
      <c r="B21" s="210" t="s">
        <v>1434</v>
      </c>
      <c r="C21" s="210" t="s">
        <v>256</v>
      </c>
      <c r="D21" s="210" t="s">
        <v>1435</v>
      </c>
      <c r="E21" s="210" t="s">
        <v>1436</v>
      </c>
      <c r="F21" s="363"/>
      <c r="G21" s="363">
        <v>-4071.04</v>
      </c>
      <c r="H21" s="363">
        <v>-4071.04</v>
      </c>
      <c r="I21" s="210" t="s">
        <v>1364</v>
      </c>
      <c r="J21" s="210" t="s">
        <v>1377</v>
      </c>
      <c r="K21" s="363">
        <v>-4071.04</v>
      </c>
      <c r="L21" s="364">
        <v>0</v>
      </c>
      <c r="M21" s="364">
        <v>0</v>
      </c>
      <c r="N21" s="210" t="s">
        <v>1433</v>
      </c>
      <c r="O21" s="210"/>
      <c r="P21" s="210" t="s">
        <v>1419</v>
      </c>
    </row>
    <row r="22" spans="1:16382" s="365" customFormat="1" hidden="1">
      <c r="A22" s="210" t="s">
        <v>1437</v>
      </c>
      <c r="B22" s="210" t="s">
        <v>1437</v>
      </c>
      <c r="C22" s="210" t="s">
        <v>256</v>
      </c>
      <c r="D22" s="210" t="s">
        <v>1438</v>
      </c>
      <c r="E22" s="210" t="s">
        <v>1439</v>
      </c>
      <c r="F22" s="363"/>
      <c r="G22" s="363">
        <v>-1680</v>
      </c>
      <c r="H22" s="363">
        <v>-1680</v>
      </c>
      <c r="I22" s="210" t="s">
        <v>1364</v>
      </c>
      <c r="J22" s="210" t="s">
        <v>1377</v>
      </c>
      <c r="K22" s="363">
        <v>-1680</v>
      </c>
      <c r="L22" s="364">
        <v>0</v>
      </c>
      <c r="M22" s="364">
        <v>0</v>
      </c>
      <c r="N22" s="210" t="s">
        <v>1437</v>
      </c>
      <c r="O22" s="210" t="s">
        <v>1257</v>
      </c>
      <c r="P22" s="210" t="s">
        <v>1419</v>
      </c>
    </row>
    <row r="23" spans="1:16382" s="365" customFormat="1" hidden="1">
      <c r="A23" s="210" t="s">
        <v>1437</v>
      </c>
      <c r="B23" s="210" t="s">
        <v>1437</v>
      </c>
      <c r="C23" s="210" t="s">
        <v>256</v>
      </c>
      <c r="D23" s="210" t="s">
        <v>1440</v>
      </c>
      <c r="E23" s="210" t="s">
        <v>1441</v>
      </c>
      <c r="F23" s="363"/>
      <c r="G23" s="363">
        <v>-2185.6</v>
      </c>
      <c r="H23" s="363">
        <v>-3865.6</v>
      </c>
      <c r="I23" s="210" t="s">
        <v>1364</v>
      </c>
      <c r="J23" s="210" t="s">
        <v>1377</v>
      </c>
      <c r="K23" s="363">
        <v>-2185.6</v>
      </c>
      <c r="L23" s="364">
        <v>0</v>
      </c>
      <c r="M23" s="364">
        <v>0</v>
      </c>
      <c r="N23" s="210" t="s">
        <v>1437</v>
      </c>
      <c r="O23" s="210" t="s">
        <v>1257</v>
      </c>
      <c r="P23" s="210" t="s">
        <v>1419</v>
      </c>
    </row>
    <row r="24" spans="1:16382" s="365" customFormat="1" hidden="1">
      <c r="A24" s="210" t="s">
        <v>1437</v>
      </c>
      <c r="B24" s="210" t="s">
        <v>1437</v>
      </c>
      <c r="C24" s="210" t="s">
        <v>1221</v>
      </c>
      <c r="D24" s="210" t="s">
        <v>1442</v>
      </c>
      <c r="E24" s="210" t="s">
        <v>1443</v>
      </c>
      <c r="F24" s="363"/>
      <c r="G24" s="363">
        <v>-2388</v>
      </c>
      <c r="H24" s="363">
        <v>-6253.6</v>
      </c>
      <c r="I24" s="210" t="s">
        <v>1364</v>
      </c>
      <c r="J24" s="210" t="s">
        <v>1377</v>
      </c>
      <c r="K24" s="363">
        <v>-2388</v>
      </c>
      <c r="L24" s="364">
        <v>0</v>
      </c>
      <c r="M24" s="364">
        <v>0</v>
      </c>
      <c r="N24" s="210" t="s">
        <v>1437</v>
      </c>
      <c r="O24" s="210" t="s">
        <v>1257</v>
      </c>
      <c r="P24" s="210" t="s">
        <v>1419</v>
      </c>
    </row>
    <row r="25" spans="1:16382" s="365" customFormat="1" hidden="1">
      <c r="A25" s="210" t="s">
        <v>1437</v>
      </c>
      <c r="B25" s="210" t="s">
        <v>1437</v>
      </c>
      <c r="C25" s="210" t="s">
        <v>256</v>
      </c>
      <c r="D25" s="210" t="s">
        <v>1444</v>
      </c>
      <c r="E25" s="210" t="s">
        <v>1363</v>
      </c>
      <c r="F25" s="363"/>
      <c r="G25" s="363">
        <v>-2753.8</v>
      </c>
      <c r="H25" s="363">
        <v>-9007.4</v>
      </c>
      <c r="I25" s="210" t="s">
        <v>1364</v>
      </c>
      <c r="J25" s="210" t="s">
        <v>1377</v>
      </c>
      <c r="K25" s="363">
        <v>-2753.8</v>
      </c>
      <c r="L25" s="364">
        <v>0</v>
      </c>
      <c r="M25" s="364">
        <v>0</v>
      </c>
      <c r="N25" s="210" t="s">
        <v>1437</v>
      </c>
      <c r="O25" s="210" t="s">
        <v>1257</v>
      </c>
      <c r="P25" s="210" t="s">
        <v>1419</v>
      </c>
    </row>
    <row r="26" spans="1:16382" s="365" customFormat="1" hidden="1">
      <c r="A26" s="210" t="s">
        <v>1437</v>
      </c>
      <c r="B26" s="210" t="s">
        <v>1437</v>
      </c>
      <c r="C26" s="210" t="s">
        <v>329</v>
      </c>
      <c r="D26" s="210" t="s">
        <v>1258</v>
      </c>
      <c r="E26" s="210" t="s">
        <v>644</v>
      </c>
      <c r="F26" s="363"/>
      <c r="G26" s="363">
        <v>-11.5</v>
      </c>
      <c r="H26" s="367">
        <v>23</v>
      </c>
      <c r="I26" s="210" t="s">
        <v>1364</v>
      </c>
      <c r="J26" s="210" t="s">
        <v>1377</v>
      </c>
      <c r="K26" s="363">
        <v>-11.5</v>
      </c>
      <c r="L26" s="364">
        <v>0</v>
      </c>
      <c r="M26" s="364">
        <v>0</v>
      </c>
      <c r="N26" s="210" t="s">
        <v>1437</v>
      </c>
      <c r="O26" s="210" t="s">
        <v>1257</v>
      </c>
      <c r="P26" s="210" t="s">
        <v>1419</v>
      </c>
    </row>
    <row r="27" spans="1:16382" s="365" customFormat="1" hidden="1">
      <c r="A27" s="210" t="s">
        <v>1437</v>
      </c>
      <c r="B27" s="210" t="s">
        <v>1437</v>
      </c>
      <c r="C27" s="210" t="s">
        <v>329</v>
      </c>
      <c r="D27" s="210" t="s">
        <v>1258</v>
      </c>
      <c r="E27" s="210" t="s">
        <v>644</v>
      </c>
      <c r="F27" s="363"/>
      <c r="G27" s="363">
        <v>-11.5</v>
      </c>
      <c r="H27" s="367">
        <v>11.5</v>
      </c>
      <c r="I27" s="210" t="s">
        <v>1364</v>
      </c>
      <c r="J27" s="210" t="s">
        <v>1377</v>
      </c>
      <c r="K27" s="363">
        <v>-11.5</v>
      </c>
      <c r="L27" s="364">
        <v>0</v>
      </c>
      <c r="M27" s="364">
        <v>0</v>
      </c>
      <c r="N27" s="210" t="s">
        <v>1437</v>
      </c>
      <c r="O27" s="210" t="s">
        <v>1257</v>
      </c>
      <c r="P27" s="210" t="s">
        <v>1419</v>
      </c>
    </row>
    <row r="28" spans="1:16382" s="365" customFormat="1" hidden="1">
      <c r="A28" s="210" t="s">
        <v>1437</v>
      </c>
      <c r="B28" s="210" t="s">
        <v>1437</v>
      </c>
      <c r="C28" s="210" t="s">
        <v>329</v>
      </c>
      <c r="D28" s="210" t="s">
        <v>1258</v>
      </c>
      <c r="E28" s="210" t="s">
        <v>644</v>
      </c>
      <c r="F28" s="363"/>
      <c r="G28" s="363">
        <v>-11.5</v>
      </c>
      <c r="H28" s="366">
        <v>0</v>
      </c>
      <c r="I28" s="210" t="s">
        <v>1364</v>
      </c>
      <c r="J28" s="210" t="s">
        <v>1377</v>
      </c>
      <c r="K28" s="363">
        <v>-11.5</v>
      </c>
      <c r="L28" s="364">
        <v>0</v>
      </c>
      <c r="M28" s="364">
        <v>0</v>
      </c>
      <c r="N28" s="210" t="s">
        <v>1437</v>
      </c>
      <c r="O28" s="210" t="s">
        <v>1257</v>
      </c>
      <c r="P28" s="210" t="s">
        <v>1419</v>
      </c>
    </row>
    <row r="29" spans="1:16382" s="365" customFormat="1" hidden="1">
      <c r="A29" s="210" t="s">
        <v>1445</v>
      </c>
      <c r="B29" s="210" t="s">
        <v>1445</v>
      </c>
      <c r="C29" s="210" t="s">
        <v>256</v>
      </c>
      <c r="D29" s="210" t="s">
        <v>1446</v>
      </c>
      <c r="E29" s="210" t="s">
        <v>1447</v>
      </c>
      <c r="F29" s="363"/>
      <c r="G29" s="363">
        <v>-2379.36</v>
      </c>
      <c r="H29" s="363">
        <v>-2379.36</v>
      </c>
      <c r="I29" s="210" t="s">
        <v>1364</v>
      </c>
      <c r="J29" s="210" t="s">
        <v>1377</v>
      </c>
      <c r="K29" s="363">
        <v>-2379.36</v>
      </c>
      <c r="L29" s="364">
        <v>0</v>
      </c>
      <c r="M29" s="364">
        <v>0</v>
      </c>
      <c r="N29" s="210" t="s">
        <v>1445</v>
      </c>
      <c r="O29" s="210" t="s">
        <v>1257</v>
      </c>
      <c r="P29" s="210" t="s">
        <v>1419</v>
      </c>
    </row>
    <row r="30" spans="1:16382" s="365" customFormat="1" hidden="1">
      <c r="A30" s="210" t="s">
        <v>1445</v>
      </c>
      <c r="B30" s="210" t="s">
        <v>1445</v>
      </c>
      <c r="C30" s="210" t="s">
        <v>1221</v>
      </c>
      <c r="D30" s="210" t="s">
        <v>1448</v>
      </c>
      <c r="E30" s="210" t="s">
        <v>1447</v>
      </c>
      <c r="F30" s="363"/>
      <c r="G30" s="363">
        <v>-1574.56</v>
      </c>
      <c r="H30" s="363">
        <v>-3953.92</v>
      </c>
      <c r="I30" s="210" t="s">
        <v>1364</v>
      </c>
      <c r="J30" s="210" t="s">
        <v>1377</v>
      </c>
      <c r="K30" s="363">
        <v>-1574.56</v>
      </c>
      <c r="L30" s="364">
        <v>0</v>
      </c>
      <c r="M30" s="364">
        <v>0</v>
      </c>
      <c r="N30" s="210" t="s">
        <v>1445</v>
      </c>
      <c r="O30" s="210" t="s">
        <v>1257</v>
      </c>
      <c r="P30" s="210" t="s">
        <v>1419</v>
      </c>
    </row>
    <row r="31" spans="1:16382" s="365" customFormat="1" hidden="1">
      <c r="A31" s="210" t="s">
        <v>1449</v>
      </c>
      <c r="B31" s="210" t="s">
        <v>1450</v>
      </c>
      <c r="C31" s="210" t="s">
        <v>1221</v>
      </c>
      <c r="D31" s="210" t="s">
        <v>1451</v>
      </c>
      <c r="E31" s="210" t="s">
        <v>1370</v>
      </c>
      <c r="F31" s="363"/>
      <c r="G31" s="363">
        <v>-2154.5</v>
      </c>
      <c r="H31" s="363">
        <v>-2154.5</v>
      </c>
      <c r="I31" s="210" t="s">
        <v>1364</v>
      </c>
      <c r="J31" s="210" t="s">
        <v>1377</v>
      </c>
      <c r="K31" s="363">
        <v>-2154.5</v>
      </c>
      <c r="L31" s="364">
        <v>0</v>
      </c>
      <c r="M31" s="364">
        <v>0</v>
      </c>
      <c r="N31" s="210" t="s">
        <v>1449</v>
      </c>
      <c r="O31" s="210" t="s">
        <v>1257</v>
      </c>
      <c r="P31" s="210" t="s">
        <v>1410</v>
      </c>
    </row>
    <row r="32" spans="1:16382" s="365" customFormat="1" hidden="1">
      <c r="A32" s="210" t="s">
        <v>1449</v>
      </c>
      <c r="B32" s="210" t="s">
        <v>1450</v>
      </c>
      <c r="C32" s="210" t="s">
        <v>256</v>
      </c>
      <c r="D32" s="210" t="s">
        <v>1452</v>
      </c>
      <c r="E32" s="210" t="s">
        <v>1370</v>
      </c>
      <c r="F32" s="363"/>
      <c r="G32" s="363">
        <v>-4234</v>
      </c>
      <c r="H32" s="363">
        <v>-6388.5</v>
      </c>
      <c r="I32" s="210" t="s">
        <v>1364</v>
      </c>
      <c r="J32" s="210" t="s">
        <v>1377</v>
      </c>
      <c r="K32" s="363">
        <v>-4234</v>
      </c>
      <c r="L32" s="364">
        <v>0</v>
      </c>
      <c r="M32" s="364">
        <v>0</v>
      </c>
      <c r="N32" s="210" t="s">
        <v>1449</v>
      </c>
      <c r="O32" s="210" t="s">
        <v>1257</v>
      </c>
      <c r="P32" s="210" t="s">
        <v>1410</v>
      </c>
    </row>
    <row r="33" spans="1:16" s="365" customFormat="1" hidden="1">
      <c r="A33" s="210" t="s">
        <v>1449</v>
      </c>
      <c r="B33" s="210" t="s">
        <v>1407</v>
      </c>
      <c r="C33" s="210" t="s">
        <v>1293</v>
      </c>
      <c r="D33" s="210" t="s">
        <v>1453</v>
      </c>
      <c r="E33" s="210" t="s">
        <v>1454</v>
      </c>
      <c r="F33" s="363"/>
      <c r="G33" s="363">
        <v>-12371</v>
      </c>
      <c r="H33" s="363">
        <v>-18759.5</v>
      </c>
      <c r="I33" s="210" t="s">
        <v>1364</v>
      </c>
      <c r="J33" s="210" t="s">
        <v>1377</v>
      </c>
      <c r="K33" s="363">
        <v>-12371</v>
      </c>
      <c r="L33" s="364">
        <v>0</v>
      </c>
      <c r="M33" s="364">
        <v>0</v>
      </c>
      <c r="N33" s="210" t="s">
        <v>1449</v>
      </c>
      <c r="O33" s="210" t="s">
        <v>1257</v>
      </c>
      <c r="P33" s="210" t="s">
        <v>1419</v>
      </c>
    </row>
    <row r="34" spans="1:16" s="365" customFormat="1" hidden="1">
      <c r="A34" s="210" t="s">
        <v>1449</v>
      </c>
      <c r="B34" s="210" t="s">
        <v>1449</v>
      </c>
      <c r="C34" s="210" t="s">
        <v>1221</v>
      </c>
      <c r="D34" s="210" t="s">
        <v>1455</v>
      </c>
      <c r="E34" s="210" t="s">
        <v>1456</v>
      </c>
      <c r="F34" s="363"/>
      <c r="G34" s="363">
        <v>-180.96</v>
      </c>
      <c r="H34" s="363">
        <v>-18940.46</v>
      </c>
      <c r="I34" s="210" t="s">
        <v>1364</v>
      </c>
      <c r="J34" s="210" t="s">
        <v>1377</v>
      </c>
      <c r="K34" s="363">
        <v>-180.96</v>
      </c>
      <c r="L34" s="364">
        <v>0</v>
      </c>
      <c r="M34" s="364">
        <v>0</v>
      </c>
      <c r="N34" s="210" t="s">
        <v>1449</v>
      </c>
      <c r="O34" s="210" t="s">
        <v>1257</v>
      </c>
      <c r="P34" s="210" t="s">
        <v>1419</v>
      </c>
    </row>
    <row r="35" spans="1:16" s="365" customFormat="1" hidden="1">
      <c r="A35" s="210" t="s">
        <v>1449</v>
      </c>
      <c r="B35" s="210" t="s">
        <v>1449</v>
      </c>
      <c r="C35" s="210" t="s">
        <v>256</v>
      </c>
      <c r="D35" s="210" t="s">
        <v>1457</v>
      </c>
      <c r="E35" s="210" t="s">
        <v>1456</v>
      </c>
      <c r="F35" s="363"/>
      <c r="G35" s="363">
        <v>-3187.84</v>
      </c>
      <c r="H35" s="363">
        <v>-22128.3</v>
      </c>
      <c r="I35" s="210" t="s">
        <v>1364</v>
      </c>
      <c r="J35" s="210" t="s">
        <v>1377</v>
      </c>
      <c r="K35" s="363">
        <v>-3187.84</v>
      </c>
      <c r="L35" s="364">
        <v>0</v>
      </c>
      <c r="M35" s="364">
        <v>0</v>
      </c>
      <c r="N35" s="210" t="s">
        <v>1449</v>
      </c>
      <c r="O35" s="210" t="s">
        <v>1257</v>
      </c>
      <c r="P35" s="210" t="s">
        <v>1419</v>
      </c>
    </row>
    <row r="36" spans="1:16" s="365" customFormat="1" hidden="1">
      <c r="A36" s="210" t="s">
        <v>1449</v>
      </c>
      <c r="B36" s="210" t="s">
        <v>1449</v>
      </c>
      <c r="C36" s="210" t="s">
        <v>256</v>
      </c>
      <c r="D36" s="210" t="s">
        <v>1458</v>
      </c>
      <c r="E36" s="210" t="s">
        <v>1459</v>
      </c>
      <c r="F36" s="363"/>
      <c r="G36" s="363">
        <v>-4140</v>
      </c>
      <c r="H36" s="363">
        <v>-26268.3</v>
      </c>
      <c r="I36" s="210" t="s">
        <v>1364</v>
      </c>
      <c r="J36" s="210" t="s">
        <v>1377</v>
      </c>
      <c r="K36" s="363">
        <v>-4140</v>
      </c>
      <c r="L36" s="364">
        <v>0</v>
      </c>
      <c r="M36" s="364">
        <v>0</v>
      </c>
      <c r="N36" s="210" t="s">
        <v>1449</v>
      </c>
      <c r="O36" s="210" t="s">
        <v>1257</v>
      </c>
      <c r="P36" s="210" t="s">
        <v>1419</v>
      </c>
    </row>
    <row r="37" spans="1:16" s="365" customFormat="1" hidden="1">
      <c r="A37" s="210" t="s">
        <v>1449</v>
      </c>
      <c r="B37" s="210" t="s">
        <v>1449</v>
      </c>
      <c r="C37" s="210" t="s">
        <v>1291</v>
      </c>
      <c r="D37" s="210" t="s">
        <v>1460</v>
      </c>
      <c r="E37" s="210" t="s">
        <v>1461</v>
      </c>
      <c r="F37" s="363"/>
      <c r="G37" s="363">
        <v>-181.94</v>
      </c>
      <c r="H37" s="363">
        <v>-26450.240000000002</v>
      </c>
      <c r="I37" s="210" t="s">
        <v>1364</v>
      </c>
      <c r="J37" s="210" t="s">
        <v>1377</v>
      </c>
      <c r="K37" s="363">
        <v>-181.94</v>
      </c>
      <c r="L37" s="364">
        <v>0</v>
      </c>
      <c r="M37" s="364">
        <v>0</v>
      </c>
      <c r="N37" s="210" t="s">
        <v>1449</v>
      </c>
      <c r="O37" s="210" t="s">
        <v>1257</v>
      </c>
      <c r="P37" s="210" t="s">
        <v>1419</v>
      </c>
    </row>
    <row r="38" spans="1:16" s="365" customFormat="1" hidden="1">
      <c r="A38" s="210" t="s">
        <v>1449</v>
      </c>
      <c r="B38" s="210" t="s">
        <v>1449</v>
      </c>
      <c r="C38" s="210" t="s">
        <v>329</v>
      </c>
      <c r="D38" s="210" t="s">
        <v>1258</v>
      </c>
      <c r="E38" s="210" t="s">
        <v>644</v>
      </c>
      <c r="F38" s="363"/>
      <c r="G38" s="363">
        <v>-11.79</v>
      </c>
      <c r="H38" s="366">
        <v>0</v>
      </c>
      <c r="I38" s="210" t="s">
        <v>1364</v>
      </c>
      <c r="J38" s="210" t="s">
        <v>1377</v>
      </c>
      <c r="K38" s="363">
        <v>-11.79</v>
      </c>
      <c r="L38" s="364">
        <v>0</v>
      </c>
      <c r="M38" s="364">
        <v>0</v>
      </c>
      <c r="N38" s="210" t="s">
        <v>1449</v>
      </c>
      <c r="O38" s="210" t="s">
        <v>1257</v>
      </c>
      <c r="P38" s="210" t="s">
        <v>1419</v>
      </c>
    </row>
    <row r="39" spans="1:16" s="365" customFormat="1" hidden="1">
      <c r="A39" s="210" t="s">
        <v>1462</v>
      </c>
      <c r="B39" s="210" t="s">
        <v>1462</v>
      </c>
      <c r="C39" s="210" t="s">
        <v>1289</v>
      </c>
      <c r="D39" s="210" t="s">
        <v>1458</v>
      </c>
      <c r="E39" s="210" t="s">
        <v>1463</v>
      </c>
      <c r="F39" s="363"/>
      <c r="G39" s="363">
        <v>-771</v>
      </c>
      <c r="H39" s="363">
        <v>-771</v>
      </c>
      <c r="I39" s="210" t="s">
        <v>1364</v>
      </c>
      <c r="J39" s="210" t="s">
        <v>1377</v>
      </c>
      <c r="K39" s="363">
        <v>-771</v>
      </c>
      <c r="L39" s="364">
        <v>0</v>
      </c>
      <c r="M39" s="364">
        <v>0</v>
      </c>
      <c r="N39" s="210" t="s">
        <v>1462</v>
      </c>
      <c r="O39" s="210" t="s">
        <v>1257</v>
      </c>
      <c r="P39" s="210" t="s">
        <v>1419</v>
      </c>
    </row>
    <row r="40" spans="1:16" s="365" customFormat="1" hidden="1">
      <c r="A40" s="210" t="s">
        <v>1412</v>
      </c>
      <c r="B40" s="210" t="s">
        <v>1462</v>
      </c>
      <c r="C40" s="210" t="s">
        <v>1291</v>
      </c>
      <c r="D40" s="210" t="s">
        <v>1464</v>
      </c>
      <c r="E40" s="210" t="s">
        <v>1465</v>
      </c>
      <c r="F40" s="363"/>
      <c r="G40" s="363">
        <v>-690</v>
      </c>
      <c r="H40" s="363">
        <v>-1461</v>
      </c>
      <c r="I40" s="210" t="s">
        <v>1364</v>
      </c>
      <c r="J40" s="210" t="s">
        <v>1377</v>
      </c>
      <c r="K40" s="363">
        <v>-690</v>
      </c>
      <c r="L40" s="364">
        <v>0</v>
      </c>
      <c r="M40" s="364">
        <v>0</v>
      </c>
      <c r="N40" s="210" t="s">
        <v>1462</v>
      </c>
      <c r="O40" s="210" t="s">
        <v>1257</v>
      </c>
      <c r="P40" s="210" t="s">
        <v>1419</v>
      </c>
    </row>
    <row r="41" spans="1:16" s="365" customFormat="1" hidden="1">
      <c r="A41" s="210" t="s">
        <v>1462</v>
      </c>
      <c r="B41" s="210" t="s">
        <v>1462</v>
      </c>
      <c r="C41" s="210" t="s">
        <v>329</v>
      </c>
      <c r="D41" s="210" t="s">
        <v>1258</v>
      </c>
      <c r="E41" s="210" t="s">
        <v>644</v>
      </c>
      <c r="F41" s="363"/>
      <c r="G41" s="363">
        <v>-11.5</v>
      </c>
      <c r="H41" s="367">
        <v>6.83</v>
      </c>
      <c r="I41" s="210" t="s">
        <v>1364</v>
      </c>
      <c r="J41" s="210" t="s">
        <v>1377</v>
      </c>
      <c r="K41" s="363">
        <v>-11.5</v>
      </c>
      <c r="L41" s="364">
        <v>0</v>
      </c>
      <c r="M41" s="364">
        <v>0</v>
      </c>
      <c r="N41" s="210" t="s">
        <v>1462</v>
      </c>
      <c r="O41" s="210" t="s">
        <v>1257</v>
      </c>
      <c r="P41" s="210" t="s">
        <v>1419</v>
      </c>
    </row>
    <row r="42" spans="1:16" s="365" customFormat="1" hidden="1">
      <c r="A42" s="210" t="s">
        <v>1462</v>
      </c>
      <c r="B42" s="210" t="s">
        <v>1462</v>
      </c>
      <c r="C42" s="210" t="s">
        <v>329</v>
      </c>
      <c r="D42" s="210" t="s">
        <v>1258</v>
      </c>
      <c r="E42" s="210" t="s">
        <v>644</v>
      </c>
      <c r="F42" s="363"/>
      <c r="G42" s="363">
        <v>-6.83</v>
      </c>
      <c r="H42" s="366">
        <v>0</v>
      </c>
      <c r="I42" s="210" t="s">
        <v>1364</v>
      </c>
      <c r="J42" s="210" t="s">
        <v>1377</v>
      </c>
      <c r="K42" s="363">
        <v>-6.83</v>
      </c>
      <c r="L42" s="364">
        <v>0</v>
      </c>
      <c r="M42" s="364">
        <v>0</v>
      </c>
      <c r="N42" s="210" t="s">
        <v>1462</v>
      </c>
      <c r="O42" s="210" t="s">
        <v>1257</v>
      </c>
      <c r="P42" s="210" t="s">
        <v>1419</v>
      </c>
    </row>
    <row r="43" spans="1:16" s="365" customFormat="1" hidden="1">
      <c r="A43" s="210" t="s">
        <v>1412</v>
      </c>
      <c r="B43" s="210" t="s">
        <v>1466</v>
      </c>
      <c r="C43" s="210" t="s">
        <v>1223</v>
      </c>
      <c r="D43" s="210" t="s">
        <v>1467</v>
      </c>
      <c r="E43" s="210" t="s">
        <v>1385</v>
      </c>
      <c r="F43" s="363"/>
      <c r="G43" s="363">
        <v>-1674</v>
      </c>
      <c r="H43" s="363">
        <v>-1674</v>
      </c>
      <c r="I43" s="210" t="s">
        <v>1364</v>
      </c>
      <c r="J43" s="210" t="s">
        <v>1377</v>
      </c>
      <c r="K43" s="363">
        <v>-1674</v>
      </c>
      <c r="L43" s="364">
        <v>0</v>
      </c>
      <c r="M43" s="364">
        <v>0</v>
      </c>
      <c r="N43" s="210" t="s">
        <v>1412</v>
      </c>
      <c r="O43" s="210" t="s">
        <v>1257</v>
      </c>
      <c r="P43" s="210" t="s">
        <v>1410</v>
      </c>
    </row>
    <row r="44" spans="1:16" s="365" customFormat="1" hidden="1">
      <c r="A44" s="210" t="s">
        <v>1412</v>
      </c>
      <c r="B44" s="210" t="s">
        <v>1413</v>
      </c>
      <c r="C44" s="210" t="s">
        <v>1223</v>
      </c>
      <c r="D44" s="210" t="s">
        <v>1468</v>
      </c>
      <c r="E44" s="210" t="s">
        <v>1385</v>
      </c>
      <c r="F44" s="363"/>
      <c r="G44" s="363">
        <v>-24.98</v>
      </c>
      <c r="H44" s="363">
        <v>-1698.98</v>
      </c>
      <c r="I44" s="210" t="s">
        <v>1364</v>
      </c>
      <c r="J44" s="210" t="s">
        <v>1377</v>
      </c>
      <c r="K44" s="363">
        <v>-24.98</v>
      </c>
      <c r="L44" s="364">
        <v>0</v>
      </c>
      <c r="M44" s="364">
        <v>0</v>
      </c>
      <c r="N44" s="210" t="s">
        <v>1412</v>
      </c>
      <c r="O44" s="210" t="s">
        <v>1257</v>
      </c>
      <c r="P44" s="210" t="s">
        <v>1410</v>
      </c>
    </row>
    <row r="45" spans="1:16" s="365" customFormat="1" hidden="1">
      <c r="A45" s="210" t="s">
        <v>1412</v>
      </c>
      <c r="B45" s="210" t="s">
        <v>1469</v>
      </c>
      <c r="C45" s="210" t="s">
        <v>1221</v>
      </c>
      <c r="D45" s="210" t="s">
        <v>1470</v>
      </c>
      <c r="E45" s="210" t="s">
        <v>1423</v>
      </c>
      <c r="F45" s="363"/>
      <c r="G45" s="363">
        <v>-4166.8100000000004</v>
      </c>
      <c r="H45" s="363">
        <v>-5865.79</v>
      </c>
      <c r="I45" s="210" t="s">
        <v>1364</v>
      </c>
      <c r="J45" s="210" t="s">
        <v>1377</v>
      </c>
      <c r="K45" s="363">
        <v>-4166.8100000000004</v>
      </c>
      <c r="L45" s="364">
        <v>0</v>
      </c>
      <c r="M45" s="364">
        <v>0</v>
      </c>
      <c r="N45" s="210" t="s">
        <v>1412</v>
      </c>
      <c r="O45" s="210" t="s">
        <v>1257</v>
      </c>
      <c r="P45" s="210" t="s">
        <v>1410</v>
      </c>
    </row>
    <row r="46" spans="1:16" s="365" customFormat="1" hidden="1">
      <c r="A46" s="210" t="s">
        <v>1412</v>
      </c>
      <c r="B46" s="210" t="s">
        <v>1469</v>
      </c>
      <c r="C46" s="210" t="s">
        <v>256</v>
      </c>
      <c r="D46" s="210" t="s">
        <v>1471</v>
      </c>
      <c r="E46" s="210" t="s">
        <v>1423</v>
      </c>
      <c r="F46" s="363"/>
      <c r="G46" s="363">
        <v>-1634.63</v>
      </c>
      <c r="H46" s="363">
        <v>-7500.42</v>
      </c>
      <c r="I46" s="210" t="s">
        <v>1364</v>
      </c>
      <c r="J46" s="210" t="s">
        <v>1377</v>
      </c>
      <c r="K46" s="363">
        <v>-1634.63</v>
      </c>
      <c r="L46" s="364">
        <v>0</v>
      </c>
      <c r="M46" s="364">
        <v>0</v>
      </c>
      <c r="N46" s="210" t="s">
        <v>1412</v>
      </c>
      <c r="O46" s="210" t="s">
        <v>1257</v>
      </c>
      <c r="P46" s="210" t="s">
        <v>1410</v>
      </c>
    </row>
    <row r="47" spans="1:16" s="365" customFormat="1" hidden="1">
      <c r="A47" s="210" t="s">
        <v>1412</v>
      </c>
      <c r="B47" s="210" t="s">
        <v>1412</v>
      </c>
      <c r="C47" s="210" t="s">
        <v>1289</v>
      </c>
      <c r="D47" s="210" t="s">
        <v>1472</v>
      </c>
      <c r="E47" s="210" t="s">
        <v>1388</v>
      </c>
      <c r="F47" s="363"/>
      <c r="G47" s="363">
        <v>-796.25</v>
      </c>
      <c r="H47" s="363">
        <v>-8296.67</v>
      </c>
      <c r="I47" s="210" t="s">
        <v>1364</v>
      </c>
      <c r="J47" s="210" t="s">
        <v>1377</v>
      </c>
      <c r="K47" s="363">
        <v>-796.25</v>
      </c>
      <c r="L47" s="364">
        <v>0</v>
      </c>
      <c r="M47" s="364">
        <v>0</v>
      </c>
      <c r="N47" s="210" t="s">
        <v>1412</v>
      </c>
      <c r="O47" s="210" t="s">
        <v>1257</v>
      </c>
      <c r="P47" s="210" t="s">
        <v>1419</v>
      </c>
    </row>
    <row r="48" spans="1:16" s="365" customFormat="1" hidden="1">
      <c r="A48" s="210" t="s">
        <v>1412</v>
      </c>
      <c r="B48" s="210" t="s">
        <v>1466</v>
      </c>
      <c r="C48" s="210" t="s">
        <v>1224</v>
      </c>
      <c r="D48" s="210" t="s">
        <v>1473</v>
      </c>
      <c r="E48" s="210" t="s">
        <v>1385</v>
      </c>
      <c r="F48" s="363"/>
      <c r="G48" s="363">
        <v>-540</v>
      </c>
      <c r="H48" s="363">
        <v>-8836.67</v>
      </c>
      <c r="I48" s="210" t="s">
        <v>1364</v>
      </c>
      <c r="J48" s="210" t="s">
        <v>1377</v>
      </c>
      <c r="K48" s="363">
        <v>-540</v>
      </c>
      <c r="L48" s="364">
        <v>0</v>
      </c>
      <c r="M48" s="364">
        <v>0</v>
      </c>
      <c r="N48" s="210" t="s">
        <v>1412</v>
      </c>
      <c r="O48" s="210" t="s">
        <v>1257</v>
      </c>
      <c r="P48" s="210" t="s">
        <v>1410</v>
      </c>
    </row>
    <row r="49" spans="1:16" s="365" customFormat="1" hidden="1">
      <c r="A49" s="210" t="s">
        <v>1412</v>
      </c>
      <c r="B49" s="210" t="s">
        <v>1413</v>
      </c>
      <c r="C49" s="210" t="s">
        <v>1276</v>
      </c>
      <c r="D49" s="210" t="s">
        <v>1474</v>
      </c>
      <c r="E49" s="210" t="s">
        <v>453</v>
      </c>
      <c r="F49" s="363"/>
      <c r="G49" s="363">
        <v>-18946.09</v>
      </c>
      <c r="H49" s="363">
        <v>-27782.76</v>
      </c>
      <c r="I49" s="210" t="s">
        <v>1364</v>
      </c>
      <c r="J49" s="210" t="s">
        <v>1377</v>
      </c>
      <c r="K49" s="363">
        <v>-18946.09</v>
      </c>
      <c r="L49" s="364">
        <v>0</v>
      </c>
      <c r="M49" s="364">
        <v>0</v>
      </c>
      <c r="N49" s="210" t="s">
        <v>1412</v>
      </c>
      <c r="O49" s="210" t="s">
        <v>1257</v>
      </c>
      <c r="P49" s="210" t="s">
        <v>1419</v>
      </c>
    </row>
    <row r="50" spans="1:16" s="365" customFormat="1" hidden="1">
      <c r="A50" s="210" t="s">
        <v>1412</v>
      </c>
      <c r="B50" s="210" t="s">
        <v>1413</v>
      </c>
      <c r="C50" s="210" t="s">
        <v>1274</v>
      </c>
      <c r="D50" s="210" t="s">
        <v>1475</v>
      </c>
      <c r="E50" s="210" t="s">
        <v>1385</v>
      </c>
      <c r="F50" s="363"/>
      <c r="G50" s="363">
        <v>-4050.35</v>
      </c>
      <c r="H50" s="363">
        <v>-31833.11</v>
      </c>
      <c r="I50" s="210" t="s">
        <v>1364</v>
      </c>
      <c r="J50" s="210" t="s">
        <v>1377</v>
      </c>
      <c r="K50" s="363">
        <v>-4050.35</v>
      </c>
      <c r="L50" s="364">
        <v>0</v>
      </c>
      <c r="M50" s="364">
        <v>0</v>
      </c>
      <c r="N50" s="210" t="s">
        <v>1412</v>
      </c>
      <c r="O50" s="210" t="s">
        <v>1257</v>
      </c>
      <c r="P50" s="210" t="s">
        <v>1410</v>
      </c>
    </row>
    <row r="51" spans="1:16" s="365" customFormat="1" hidden="1">
      <c r="A51" s="210" t="s">
        <v>1412</v>
      </c>
      <c r="B51" s="210" t="s">
        <v>1407</v>
      </c>
      <c r="C51" s="210" t="s">
        <v>226</v>
      </c>
      <c r="D51" s="210" t="s">
        <v>1476</v>
      </c>
      <c r="E51" s="210" t="s">
        <v>1367</v>
      </c>
      <c r="F51" s="363"/>
      <c r="G51" s="363">
        <v>-226</v>
      </c>
      <c r="H51" s="363">
        <v>-32059.11</v>
      </c>
      <c r="I51" s="210" t="s">
        <v>1364</v>
      </c>
      <c r="J51" s="210" t="s">
        <v>1377</v>
      </c>
      <c r="K51" s="363">
        <v>-226</v>
      </c>
      <c r="L51" s="364">
        <v>0</v>
      </c>
      <c r="M51" s="364">
        <v>0</v>
      </c>
      <c r="N51" s="210" t="s">
        <v>1412</v>
      </c>
      <c r="O51" s="210" t="s">
        <v>1477</v>
      </c>
      <c r="P51" s="210" t="s">
        <v>1419</v>
      </c>
    </row>
    <row r="52" spans="1:16" s="365" customFormat="1" hidden="1">
      <c r="A52" s="210" t="s">
        <v>1412</v>
      </c>
      <c r="B52" s="210" t="s">
        <v>1412</v>
      </c>
      <c r="C52" s="210" t="s">
        <v>329</v>
      </c>
      <c r="D52" s="210" t="s">
        <v>1258</v>
      </c>
      <c r="E52" s="210" t="s">
        <v>644</v>
      </c>
      <c r="F52" s="363"/>
      <c r="G52" s="363">
        <v>-11.5</v>
      </c>
      <c r="H52" s="366">
        <v>0</v>
      </c>
      <c r="I52" s="210" t="s">
        <v>1364</v>
      </c>
      <c r="J52" s="210" t="s">
        <v>1377</v>
      </c>
      <c r="K52" s="363">
        <v>-11.5</v>
      </c>
      <c r="L52" s="364">
        <v>0</v>
      </c>
      <c r="M52" s="364">
        <v>0</v>
      </c>
      <c r="N52" s="210" t="s">
        <v>1412</v>
      </c>
      <c r="O52" s="210" t="s">
        <v>1257</v>
      </c>
      <c r="P52" s="210" t="s">
        <v>1419</v>
      </c>
    </row>
    <row r="53" spans="1:16" s="365" customFormat="1" hidden="1">
      <c r="A53" s="210" t="s">
        <v>1412</v>
      </c>
      <c r="B53" s="210" t="s">
        <v>1413</v>
      </c>
      <c r="C53" s="210" t="s">
        <v>1274</v>
      </c>
      <c r="D53" s="210" t="s">
        <v>1475</v>
      </c>
      <c r="E53" s="210" t="s">
        <v>1385</v>
      </c>
      <c r="F53" s="363"/>
      <c r="G53" s="363">
        <v>-6270</v>
      </c>
      <c r="H53" s="363">
        <f>G53</f>
        <v>-6270</v>
      </c>
      <c r="I53" s="210" t="s">
        <v>1586</v>
      </c>
      <c r="J53" s="210" t="s">
        <v>1587</v>
      </c>
      <c r="K53" s="363">
        <v>-6270</v>
      </c>
      <c r="L53" s="364">
        <v>0</v>
      </c>
      <c r="M53" s="364">
        <v>0</v>
      </c>
      <c r="N53" s="210" t="s">
        <v>1412</v>
      </c>
      <c r="O53" s="210" t="s">
        <v>1257</v>
      </c>
      <c r="P53" s="210" t="s">
        <v>1410</v>
      </c>
    </row>
    <row r="54" spans="1:16" s="365" customFormat="1" hidden="1">
      <c r="A54" s="210" t="s">
        <v>1478</v>
      </c>
      <c r="B54" s="210" t="s">
        <v>1479</v>
      </c>
      <c r="C54" s="210" t="s">
        <v>256</v>
      </c>
      <c r="D54" s="210" t="s">
        <v>1480</v>
      </c>
      <c r="E54" s="210" t="s">
        <v>1436</v>
      </c>
      <c r="F54" s="363"/>
      <c r="G54" s="363">
        <v>-1186.4000000000001</v>
      </c>
      <c r="H54" s="363">
        <v>-1186.4000000000001</v>
      </c>
      <c r="I54" s="210" t="s">
        <v>1364</v>
      </c>
      <c r="J54" s="210" t="s">
        <v>1377</v>
      </c>
      <c r="K54" s="363">
        <v>-1186.4000000000001</v>
      </c>
      <c r="L54" s="364">
        <v>0</v>
      </c>
      <c r="M54" s="364">
        <v>0</v>
      </c>
      <c r="N54" s="210" t="s">
        <v>1481</v>
      </c>
      <c r="O54" s="210" t="s">
        <v>1257</v>
      </c>
      <c r="P54" s="210" t="s">
        <v>1410</v>
      </c>
    </row>
    <row r="55" spans="1:16" s="365" customFormat="1" hidden="1">
      <c r="A55" s="210" t="s">
        <v>1481</v>
      </c>
      <c r="B55" s="210" t="s">
        <v>1412</v>
      </c>
      <c r="C55" s="210" t="s">
        <v>1289</v>
      </c>
      <c r="D55" s="210" t="s">
        <v>1482</v>
      </c>
      <c r="E55" s="210" t="s">
        <v>1483</v>
      </c>
      <c r="F55" s="363"/>
      <c r="G55" s="363">
        <v>-2546.9</v>
      </c>
      <c r="H55" s="363">
        <v>-3733.3</v>
      </c>
      <c r="I55" s="210" t="s">
        <v>1364</v>
      </c>
      <c r="J55" s="210" t="s">
        <v>1377</v>
      </c>
      <c r="K55" s="363">
        <v>-2546.9</v>
      </c>
      <c r="L55" s="364">
        <v>0</v>
      </c>
      <c r="M55" s="364">
        <v>0</v>
      </c>
      <c r="N55" s="210" t="s">
        <v>1481</v>
      </c>
      <c r="O55" s="210" t="s">
        <v>1257</v>
      </c>
      <c r="P55" s="210" t="s">
        <v>1419</v>
      </c>
    </row>
    <row r="56" spans="1:16" s="365" customFormat="1" hidden="1">
      <c r="A56" s="210" t="s">
        <v>1481</v>
      </c>
      <c r="B56" s="210" t="s">
        <v>1484</v>
      </c>
      <c r="C56" s="210" t="s">
        <v>1339</v>
      </c>
      <c r="D56" s="210" t="s">
        <v>1485</v>
      </c>
      <c r="E56" s="210" t="s">
        <v>1372</v>
      </c>
      <c r="F56" s="363"/>
      <c r="G56" s="363">
        <v>-1248</v>
      </c>
      <c r="H56" s="363">
        <v>-4981.3</v>
      </c>
      <c r="I56" s="210" t="s">
        <v>1364</v>
      </c>
      <c r="J56" s="210" t="s">
        <v>1377</v>
      </c>
      <c r="K56" s="363">
        <v>-1248</v>
      </c>
      <c r="L56" s="364">
        <v>0</v>
      </c>
      <c r="M56" s="364">
        <v>0</v>
      </c>
      <c r="N56" s="210" t="s">
        <v>1481</v>
      </c>
      <c r="O56" s="210" t="s">
        <v>1257</v>
      </c>
      <c r="P56" s="210" t="s">
        <v>1419</v>
      </c>
    </row>
    <row r="57" spans="1:16" s="365" customFormat="1" hidden="1">
      <c r="A57" s="210" t="s">
        <v>1481</v>
      </c>
      <c r="B57" s="210" t="s">
        <v>1481</v>
      </c>
      <c r="C57" s="210" t="s">
        <v>329</v>
      </c>
      <c r="D57" s="210" t="s">
        <v>1258</v>
      </c>
      <c r="E57" s="210" t="s">
        <v>644</v>
      </c>
      <c r="F57" s="363"/>
      <c r="G57" s="363">
        <v>-11.5</v>
      </c>
      <c r="H57" s="367">
        <v>1750</v>
      </c>
      <c r="I57" s="210" t="s">
        <v>1364</v>
      </c>
      <c r="J57" s="210" t="s">
        <v>1377</v>
      </c>
      <c r="K57" s="363">
        <v>-11.5</v>
      </c>
      <c r="L57" s="364">
        <v>0</v>
      </c>
      <c r="M57" s="364">
        <v>0</v>
      </c>
      <c r="N57" s="210" t="s">
        <v>1481</v>
      </c>
      <c r="O57" s="210" t="s">
        <v>1257</v>
      </c>
      <c r="P57" s="210" t="s">
        <v>1419</v>
      </c>
    </row>
    <row r="58" spans="1:16" s="365" customFormat="1" hidden="1">
      <c r="A58" s="210" t="s">
        <v>1481</v>
      </c>
      <c r="B58" s="210" t="s">
        <v>1481</v>
      </c>
      <c r="C58" s="210" t="s">
        <v>1341</v>
      </c>
      <c r="D58" s="210" t="s">
        <v>1486</v>
      </c>
      <c r="E58" s="210" t="s">
        <v>644</v>
      </c>
      <c r="F58" s="363"/>
      <c r="G58" s="363">
        <v>-1750</v>
      </c>
      <c r="H58" s="366">
        <v>0</v>
      </c>
      <c r="I58" s="210" t="s">
        <v>1364</v>
      </c>
      <c r="J58" s="210" t="s">
        <v>1377</v>
      </c>
      <c r="K58" s="363">
        <v>-1750</v>
      </c>
      <c r="L58" s="364">
        <v>0</v>
      </c>
      <c r="M58" s="364">
        <v>0</v>
      </c>
      <c r="N58" s="210" t="s">
        <v>1481</v>
      </c>
      <c r="O58" s="210" t="s">
        <v>1257</v>
      </c>
      <c r="P58" s="210" t="s">
        <v>1415</v>
      </c>
    </row>
    <row r="59" spans="1:16" s="365" customFormat="1" hidden="1">
      <c r="A59" s="210" t="s">
        <v>1481</v>
      </c>
      <c r="B59" s="210" t="s">
        <v>1481</v>
      </c>
      <c r="C59" s="210" t="s">
        <v>1340</v>
      </c>
      <c r="D59" s="210" t="s">
        <v>1486</v>
      </c>
      <c r="E59" s="210" t="s">
        <v>644</v>
      </c>
      <c r="F59" s="367">
        <v>1750</v>
      </c>
      <c r="G59" s="367"/>
      <c r="H59" s="367">
        <v>1750</v>
      </c>
      <c r="I59" s="210" t="s">
        <v>1364</v>
      </c>
      <c r="J59" s="210" t="s">
        <v>1377</v>
      </c>
      <c r="K59" s="367">
        <v>1750</v>
      </c>
      <c r="L59" s="364">
        <v>0</v>
      </c>
      <c r="M59" s="364">
        <v>0</v>
      </c>
      <c r="N59" s="210" t="s">
        <v>1481</v>
      </c>
      <c r="O59" s="210" t="s">
        <v>1257</v>
      </c>
      <c r="P59" s="210" t="s">
        <v>1487</v>
      </c>
    </row>
    <row r="60" spans="1:16" s="365" customFormat="1" hidden="1">
      <c r="A60" s="210" t="s">
        <v>1481</v>
      </c>
      <c r="B60" s="210" t="s">
        <v>1481</v>
      </c>
      <c r="C60" s="210" t="s">
        <v>1341</v>
      </c>
      <c r="D60" s="210" t="s">
        <v>1488</v>
      </c>
      <c r="E60" s="210" t="s">
        <v>644</v>
      </c>
      <c r="F60" s="363"/>
      <c r="G60" s="363">
        <v>-1750</v>
      </c>
      <c r="H60" s="366">
        <v>0</v>
      </c>
      <c r="I60" s="210" t="s">
        <v>1364</v>
      </c>
      <c r="J60" s="210" t="s">
        <v>1377</v>
      </c>
      <c r="K60" s="363">
        <v>-1750</v>
      </c>
      <c r="L60" s="364">
        <v>0</v>
      </c>
      <c r="M60" s="364">
        <v>0</v>
      </c>
      <c r="N60" s="210" t="s">
        <v>1481</v>
      </c>
      <c r="O60" s="210" t="s">
        <v>1257</v>
      </c>
      <c r="P60" s="210" t="s">
        <v>1415</v>
      </c>
    </row>
    <row r="61" spans="1:16" s="365" customFormat="1" hidden="1">
      <c r="A61" s="210" t="s">
        <v>1412</v>
      </c>
      <c r="B61" s="210" t="s">
        <v>1413</v>
      </c>
      <c r="C61" s="210" t="s">
        <v>1321</v>
      </c>
      <c r="D61" s="210" t="s">
        <v>1489</v>
      </c>
      <c r="E61" s="210" t="s">
        <v>1490</v>
      </c>
      <c r="F61" s="363"/>
      <c r="G61" s="363">
        <v>-4500</v>
      </c>
      <c r="H61" s="363">
        <v>-4500</v>
      </c>
      <c r="I61" s="210" t="s">
        <v>1364</v>
      </c>
      <c r="J61" s="210" t="s">
        <v>1377</v>
      </c>
      <c r="K61" s="363">
        <v>-4500</v>
      </c>
      <c r="L61" s="364">
        <v>0</v>
      </c>
      <c r="M61" s="364">
        <v>0</v>
      </c>
      <c r="N61" s="210" t="s">
        <v>1491</v>
      </c>
      <c r="O61" s="210" t="s">
        <v>1257</v>
      </c>
      <c r="P61" s="210" t="s">
        <v>1419</v>
      </c>
    </row>
    <row r="62" spans="1:16" s="365" customFormat="1" hidden="1">
      <c r="A62" s="210" t="s">
        <v>1412</v>
      </c>
      <c r="B62" s="210" t="s">
        <v>1413</v>
      </c>
      <c r="C62" s="210" t="s">
        <v>1303</v>
      </c>
      <c r="D62" s="210" t="s">
        <v>1492</v>
      </c>
      <c r="E62" s="210" t="s">
        <v>1493</v>
      </c>
      <c r="F62" s="363"/>
      <c r="G62" s="363">
        <v>-33786</v>
      </c>
      <c r="H62" s="363">
        <v>-38286</v>
      </c>
      <c r="I62" s="210" t="s">
        <v>1364</v>
      </c>
      <c r="J62" s="210" t="s">
        <v>1377</v>
      </c>
      <c r="K62" s="363">
        <v>-33786</v>
      </c>
      <c r="L62" s="364">
        <v>0</v>
      </c>
      <c r="M62" s="364">
        <v>0</v>
      </c>
      <c r="N62" s="210" t="s">
        <v>1491</v>
      </c>
      <c r="O62" s="210" t="s">
        <v>1257</v>
      </c>
      <c r="P62" s="210" t="s">
        <v>1419</v>
      </c>
    </row>
    <row r="63" spans="1:16" s="365" customFormat="1" hidden="1">
      <c r="A63" s="210" t="s">
        <v>1412</v>
      </c>
      <c r="B63" s="210" t="s">
        <v>1413</v>
      </c>
      <c r="C63" s="210" t="s">
        <v>1301</v>
      </c>
      <c r="D63" s="210" t="s">
        <v>1494</v>
      </c>
      <c r="E63" s="210" t="s">
        <v>1495</v>
      </c>
      <c r="F63" s="363"/>
      <c r="G63" s="363">
        <v>-8800</v>
      </c>
      <c r="H63" s="363">
        <v>-47086</v>
      </c>
      <c r="I63" s="210" t="s">
        <v>1364</v>
      </c>
      <c r="J63" s="210" t="s">
        <v>1377</v>
      </c>
      <c r="K63" s="363">
        <v>-8800</v>
      </c>
      <c r="L63" s="364">
        <v>0</v>
      </c>
      <c r="M63" s="364">
        <v>0</v>
      </c>
      <c r="N63" s="210" t="s">
        <v>1491</v>
      </c>
      <c r="O63" s="210" t="s">
        <v>1257</v>
      </c>
      <c r="P63" s="210" t="s">
        <v>1419</v>
      </c>
    </row>
    <row r="64" spans="1:16" s="365" customFormat="1">
      <c r="A64" s="210" t="s">
        <v>1496</v>
      </c>
      <c r="B64" s="210" t="s">
        <v>1407</v>
      </c>
      <c r="C64" s="210" t="s">
        <v>1249</v>
      </c>
      <c r="D64" s="210" t="s">
        <v>1497</v>
      </c>
      <c r="E64" s="210" t="s">
        <v>453</v>
      </c>
      <c r="F64" s="363"/>
      <c r="G64" s="363">
        <v>-13955.89</v>
      </c>
      <c r="H64" s="363">
        <v>-61041.89</v>
      </c>
      <c r="I64" s="210" t="s">
        <v>1364</v>
      </c>
      <c r="J64" s="210" t="s">
        <v>1377</v>
      </c>
      <c r="K64" s="363">
        <v>-13955.89</v>
      </c>
      <c r="L64" s="364">
        <v>0</v>
      </c>
      <c r="M64" s="364">
        <v>0</v>
      </c>
      <c r="N64" s="210" t="s">
        <v>1491</v>
      </c>
      <c r="O64" s="210" t="s">
        <v>1257</v>
      </c>
      <c r="P64" s="210" t="s">
        <v>1419</v>
      </c>
    </row>
    <row r="65" spans="1:16382" s="365" customFormat="1" hidden="1">
      <c r="A65" s="210" t="s">
        <v>1412</v>
      </c>
      <c r="B65" s="210" t="s">
        <v>1413</v>
      </c>
      <c r="C65" s="210" t="s">
        <v>1351</v>
      </c>
      <c r="D65" s="210" t="s">
        <v>1498</v>
      </c>
      <c r="E65" s="210" t="s">
        <v>1106</v>
      </c>
      <c r="F65" s="363"/>
      <c r="G65" s="363">
        <v>-5000</v>
      </c>
      <c r="H65" s="363">
        <v>-66041.89</v>
      </c>
      <c r="I65" s="210" t="s">
        <v>1364</v>
      </c>
      <c r="J65" s="210" t="s">
        <v>1377</v>
      </c>
      <c r="K65" s="363">
        <v>-5000</v>
      </c>
      <c r="L65" s="364">
        <v>0</v>
      </c>
      <c r="M65" s="364">
        <v>0</v>
      </c>
      <c r="N65" s="210" t="s">
        <v>1491</v>
      </c>
      <c r="O65" s="210" t="s">
        <v>1257</v>
      </c>
      <c r="P65" s="210" t="s">
        <v>1419</v>
      </c>
    </row>
    <row r="66" spans="1:16382" s="365" customFormat="1" hidden="1">
      <c r="A66" s="210" t="s">
        <v>1499</v>
      </c>
      <c r="B66" s="210" t="s">
        <v>1407</v>
      </c>
      <c r="C66" s="210" t="s">
        <v>1301</v>
      </c>
      <c r="D66" s="210" t="s">
        <v>1500</v>
      </c>
      <c r="E66" s="210" t="s">
        <v>1501</v>
      </c>
      <c r="F66" s="363"/>
      <c r="G66" s="363">
        <v>-512.32000000000005</v>
      </c>
      <c r="H66" s="363">
        <v>-66554.210000000006</v>
      </c>
      <c r="I66" s="210" t="s">
        <v>1364</v>
      </c>
      <c r="J66" s="210" t="s">
        <v>1377</v>
      </c>
      <c r="K66" s="363">
        <v>-512.32000000000005</v>
      </c>
      <c r="L66" s="364">
        <v>0</v>
      </c>
      <c r="M66" s="364">
        <v>0</v>
      </c>
      <c r="N66" s="210" t="s">
        <v>1491</v>
      </c>
      <c r="O66" s="210" t="s">
        <v>1257</v>
      </c>
      <c r="P66" s="210" t="s">
        <v>1410</v>
      </c>
    </row>
    <row r="67" spans="1:16382" s="365" customFormat="1" hidden="1">
      <c r="A67" s="210" t="s">
        <v>1491</v>
      </c>
      <c r="B67" s="210" t="s">
        <v>1491</v>
      </c>
      <c r="C67" s="210" t="s">
        <v>329</v>
      </c>
      <c r="D67" s="210" t="s">
        <v>1258</v>
      </c>
      <c r="E67" s="210" t="s">
        <v>644</v>
      </c>
      <c r="F67" s="363"/>
      <c r="G67" s="363">
        <v>-11.5</v>
      </c>
      <c r="H67" s="363">
        <v>-294906.52</v>
      </c>
      <c r="I67" s="210" t="s">
        <v>1364</v>
      </c>
      <c r="J67" s="210" t="s">
        <v>1377</v>
      </c>
      <c r="K67" s="363">
        <v>-11.5</v>
      </c>
      <c r="L67" s="364">
        <v>0</v>
      </c>
      <c r="M67" s="364">
        <v>0</v>
      </c>
      <c r="N67" s="210" t="s">
        <v>1491</v>
      </c>
      <c r="O67" s="210" t="s">
        <v>1257</v>
      </c>
      <c r="P67" s="210" t="s">
        <v>1419</v>
      </c>
    </row>
    <row r="68" spans="1:16382" s="365" customFormat="1" hidden="1">
      <c r="A68" s="210" t="s">
        <v>1491</v>
      </c>
      <c r="B68" s="210" t="s">
        <v>1491</v>
      </c>
      <c r="C68" s="210" t="s">
        <v>329</v>
      </c>
      <c r="D68" s="210" t="s">
        <v>1258</v>
      </c>
      <c r="E68" s="210" t="s">
        <v>644</v>
      </c>
      <c r="F68" s="363"/>
      <c r="G68" s="363">
        <v>-11.5</v>
      </c>
      <c r="H68" s="363">
        <v>-294918.02</v>
      </c>
      <c r="I68" s="210" t="s">
        <v>1364</v>
      </c>
      <c r="J68" s="210" t="s">
        <v>1377</v>
      </c>
      <c r="K68" s="363">
        <v>-11.5</v>
      </c>
      <c r="L68" s="364">
        <v>0</v>
      </c>
      <c r="M68" s="364">
        <v>0</v>
      </c>
      <c r="N68" s="210" t="s">
        <v>1491</v>
      </c>
      <c r="O68" s="210" t="s">
        <v>1257</v>
      </c>
      <c r="P68" s="210" t="s">
        <v>1419</v>
      </c>
    </row>
    <row r="69" spans="1:16382" s="365" customFormat="1" hidden="1">
      <c r="A69" s="210" t="s">
        <v>1496</v>
      </c>
      <c r="B69" s="210" t="s">
        <v>1407</v>
      </c>
      <c r="C69" s="210" t="s">
        <v>1234</v>
      </c>
      <c r="D69" s="210" t="s">
        <v>1502</v>
      </c>
      <c r="E69" s="210" t="s">
        <v>1380</v>
      </c>
      <c r="F69" s="367">
        <v>293191.02</v>
      </c>
      <c r="G69" s="367"/>
      <c r="H69" s="363">
        <v>-1727</v>
      </c>
      <c r="I69" s="210" t="s">
        <v>1364</v>
      </c>
      <c r="J69" s="210" t="s">
        <v>1377</v>
      </c>
      <c r="K69" s="367">
        <v>293191.02</v>
      </c>
      <c r="L69" s="364">
        <v>0</v>
      </c>
      <c r="M69" s="364">
        <v>0</v>
      </c>
      <c r="N69" s="210" t="s">
        <v>1491</v>
      </c>
      <c r="O69" s="210" t="s">
        <v>1257</v>
      </c>
      <c r="P69" s="210" t="s">
        <v>1419</v>
      </c>
    </row>
    <row r="70" spans="1:16382" s="365" customFormat="1" hidden="1">
      <c r="A70" s="210" t="s">
        <v>1491</v>
      </c>
      <c r="B70" s="210" t="s">
        <v>1491</v>
      </c>
      <c r="C70" s="210" t="s">
        <v>329</v>
      </c>
      <c r="D70" s="210" t="s">
        <v>1258</v>
      </c>
      <c r="E70" s="210" t="s">
        <v>644</v>
      </c>
      <c r="F70" s="363"/>
      <c r="G70" s="363">
        <v>-11.5</v>
      </c>
      <c r="H70" s="363">
        <v>-1738.5</v>
      </c>
      <c r="I70" s="210" t="s">
        <v>1364</v>
      </c>
      <c r="J70" s="210" t="s">
        <v>1377</v>
      </c>
      <c r="K70" s="363">
        <v>-11.5</v>
      </c>
      <c r="L70" s="364">
        <v>0</v>
      </c>
      <c r="M70" s="364">
        <v>0</v>
      </c>
      <c r="N70" s="210" t="s">
        <v>1491</v>
      </c>
      <c r="O70" s="210" t="s">
        <v>1257</v>
      </c>
      <c r="P70" s="210" t="s">
        <v>1419</v>
      </c>
    </row>
    <row r="71" spans="1:16382" s="365" customFormat="1" hidden="1">
      <c r="A71" s="210" t="s">
        <v>1491</v>
      </c>
      <c r="B71" s="210" t="s">
        <v>1491</v>
      </c>
      <c r="C71" s="210" t="s">
        <v>329</v>
      </c>
      <c r="D71" s="210" t="s">
        <v>1258</v>
      </c>
      <c r="E71" s="210" t="s">
        <v>644</v>
      </c>
      <c r="F71" s="363"/>
      <c r="G71" s="363">
        <v>-11.5</v>
      </c>
      <c r="H71" s="363">
        <v>-1750</v>
      </c>
      <c r="I71" s="210" t="s">
        <v>1364</v>
      </c>
      <c r="J71" s="210" t="s">
        <v>1377</v>
      </c>
      <c r="K71" s="363">
        <v>-11.5</v>
      </c>
      <c r="L71" s="364">
        <v>0</v>
      </c>
      <c r="M71" s="364">
        <v>0</v>
      </c>
      <c r="N71" s="210" t="s">
        <v>1491</v>
      </c>
      <c r="O71" s="210" t="s">
        <v>1257</v>
      </c>
      <c r="P71" s="210" t="s">
        <v>1419</v>
      </c>
    </row>
    <row r="72" spans="1:16382" s="365" customFormat="1" hidden="1">
      <c r="A72" s="210" t="s">
        <v>1491</v>
      </c>
      <c r="B72" s="210" t="s">
        <v>1491</v>
      </c>
      <c r="C72" s="210" t="s">
        <v>1340</v>
      </c>
      <c r="D72" s="210" t="s">
        <v>1488</v>
      </c>
      <c r="E72" s="210" t="s">
        <v>644</v>
      </c>
      <c r="F72" s="367">
        <v>1750</v>
      </c>
      <c r="G72" s="367"/>
      <c r="H72" s="366">
        <v>0</v>
      </c>
      <c r="I72" s="210" t="s">
        <v>1364</v>
      </c>
      <c r="J72" s="210" t="s">
        <v>1377</v>
      </c>
      <c r="K72" s="367">
        <v>1750</v>
      </c>
      <c r="L72" s="364">
        <v>0</v>
      </c>
      <c r="M72" s="364">
        <v>0</v>
      </c>
      <c r="N72" s="210" t="s">
        <v>1491</v>
      </c>
      <c r="O72" s="210" t="s">
        <v>1257</v>
      </c>
      <c r="P72" s="210" t="s">
        <v>1487</v>
      </c>
    </row>
    <row r="73" spans="1:16382" s="388" customFormat="1">
      <c r="A73" s="384">
        <v>45039</v>
      </c>
      <c r="B73" s="384">
        <v>45017</v>
      </c>
      <c r="C73" s="385" t="s">
        <v>1249</v>
      </c>
      <c r="D73" s="385" t="s">
        <v>1589</v>
      </c>
      <c r="E73" s="385" t="s">
        <v>453</v>
      </c>
      <c r="F73" s="386">
        <v>13955.89</v>
      </c>
      <c r="G73" s="386">
        <f>F73</f>
        <v>13955.89</v>
      </c>
      <c r="H73" s="386">
        <f>F73</f>
        <v>13955.89</v>
      </c>
      <c r="I73" s="385" t="s">
        <v>1586</v>
      </c>
      <c r="J73" s="385" t="s">
        <v>1587</v>
      </c>
      <c r="K73" s="386">
        <v>34889.730000000003</v>
      </c>
      <c r="L73" s="387">
        <v>0</v>
      </c>
      <c r="M73" s="386">
        <v>0</v>
      </c>
      <c r="N73" s="384">
        <v>45041</v>
      </c>
      <c r="O73" s="385"/>
      <c r="P73" s="385" t="s">
        <v>1419</v>
      </c>
      <c r="Q73" s="385"/>
      <c r="R73" s="385"/>
      <c r="S73" s="385"/>
      <c r="T73" s="385"/>
      <c r="U73" s="385"/>
      <c r="V73" s="385"/>
      <c r="W73" s="385"/>
      <c r="X73" s="385"/>
      <c r="Y73" s="385"/>
      <c r="Z73" s="385"/>
      <c r="AA73" s="385"/>
      <c r="AB73" s="385"/>
      <c r="AC73" s="385"/>
      <c r="AD73" s="385"/>
      <c r="AE73" s="385"/>
      <c r="AF73" s="385"/>
      <c r="AG73" s="385"/>
      <c r="AH73" s="385"/>
      <c r="AI73" s="385"/>
      <c r="AJ73" s="385"/>
      <c r="AK73" s="385"/>
      <c r="AL73" s="385"/>
      <c r="AM73" s="385"/>
      <c r="AN73" s="385"/>
      <c r="AO73" s="385"/>
      <c r="AP73" s="385"/>
      <c r="AQ73" s="385"/>
      <c r="AR73" s="385"/>
      <c r="AS73" s="385"/>
      <c r="AT73" s="385"/>
      <c r="AU73" s="385"/>
      <c r="AV73" s="385"/>
      <c r="AW73" s="385"/>
      <c r="AX73" s="385"/>
      <c r="AY73" s="385"/>
      <c r="AZ73" s="385"/>
      <c r="BA73" s="385"/>
      <c r="BB73" s="385"/>
      <c r="BC73" s="385"/>
      <c r="BD73" s="385"/>
      <c r="BE73" s="385"/>
      <c r="BF73" s="385"/>
      <c r="BG73" s="385"/>
      <c r="BH73" s="385"/>
      <c r="BI73" s="385"/>
      <c r="BJ73" s="385"/>
      <c r="BK73" s="385"/>
      <c r="BL73" s="385"/>
      <c r="BM73" s="385"/>
      <c r="BN73" s="385"/>
      <c r="BO73" s="385"/>
      <c r="BP73" s="385"/>
      <c r="BQ73" s="385"/>
      <c r="BR73" s="385"/>
      <c r="BS73" s="385"/>
      <c r="BT73" s="385"/>
      <c r="BU73" s="385"/>
      <c r="BV73" s="385"/>
      <c r="BW73" s="385"/>
      <c r="BX73" s="385"/>
      <c r="BY73" s="385"/>
      <c r="BZ73" s="385"/>
      <c r="CA73" s="385"/>
      <c r="CB73" s="385"/>
      <c r="CC73" s="385"/>
      <c r="CD73" s="385"/>
      <c r="CE73" s="385"/>
      <c r="CF73" s="385"/>
      <c r="CG73" s="385"/>
      <c r="CH73" s="385"/>
      <c r="CI73" s="385"/>
      <c r="CJ73" s="385"/>
      <c r="CK73" s="385"/>
      <c r="CL73" s="385"/>
      <c r="CM73" s="385"/>
      <c r="CN73" s="385"/>
      <c r="CO73" s="385"/>
      <c r="CP73" s="385"/>
      <c r="CQ73" s="385"/>
      <c r="CR73" s="385"/>
      <c r="CS73" s="385"/>
      <c r="CT73" s="385"/>
      <c r="CU73" s="385"/>
      <c r="CV73" s="385"/>
      <c r="CW73" s="385"/>
      <c r="CX73" s="385"/>
      <c r="CY73" s="385"/>
      <c r="CZ73" s="385"/>
      <c r="DA73" s="385"/>
      <c r="DB73" s="385"/>
      <c r="DC73" s="385"/>
      <c r="DD73" s="385"/>
      <c r="DE73" s="385"/>
      <c r="DF73" s="385"/>
      <c r="DG73" s="385"/>
      <c r="DH73" s="385"/>
      <c r="DI73" s="385"/>
      <c r="DJ73" s="385"/>
      <c r="DK73" s="385"/>
      <c r="DL73" s="385"/>
      <c r="DM73" s="385"/>
      <c r="DN73" s="385"/>
      <c r="DO73" s="385"/>
      <c r="DP73" s="385"/>
      <c r="DQ73" s="385"/>
      <c r="DR73" s="385"/>
      <c r="DS73" s="385"/>
      <c r="DT73" s="385"/>
      <c r="DU73" s="385"/>
      <c r="DV73" s="385"/>
      <c r="DW73" s="385"/>
      <c r="DX73" s="385"/>
      <c r="DY73" s="385"/>
      <c r="DZ73" s="385"/>
      <c r="EA73" s="385"/>
      <c r="EB73" s="385"/>
      <c r="EC73" s="385"/>
      <c r="ED73" s="385"/>
      <c r="EE73" s="385"/>
      <c r="EF73" s="385"/>
      <c r="EG73" s="385"/>
      <c r="EH73" s="385"/>
      <c r="EI73" s="385"/>
      <c r="EJ73" s="385"/>
      <c r="EK73" s="385"/>
      <c r="EL73" s="385"/>
      <c r="EM73" s="385"/>
      <c r="EN73" s="385"/>
      <c r="EO73" s="385"/>
      <c r="EP73" s="385"/>
      <c r="EQ73" s="385"/>
      <c r="ER73" s="385"/>
      <c r="ES73" s="385"/>
      <c r="ET73" s="385"/>
      <c r="EU73" s="385"/>
      <c r="EV73" s="385"/>
      <c r="EW73" s="385"/>
      <c r="EX73" s="385"/>
      <c r="EY73" s="385"/>
      <c r="EZ73" s="385"/>
      <c r="FA73" s="385"/>
      <c r="FB73" s="385"/>
      <c r="FC73" s="385"/>
      <c r="FD73" s="385"/>
      <c r="FE73" s="385"/>
      <c r="FF73" s="385"/>
      <c r="FG73" s="385"/>
      <c r="FH73" s="385"/>
      <c r="FI73" s="385"/>
      <c r="FJ73" s="385"/>
      <c r="FK73" s="385"/>
      <c r="FL73" s="385"/>
      <c r="FM73" s="385"/>
      <c r="FN73" s="385"/>
      <c r="FO73" s="385"/>
      <c r="FP73" s="385"/>
      <c r="FQ73" s="385"/>
      <c r="FR73" s="385"/>
      <c r="FS73" s="385"/>
      <c r="FT73" s="385"/>
      <c r="FU73" s="385"/>
      <c r="FV73" s="385"/>
      <c r="FW73" s="385"/>
      <c r="FX73" s="385"/>
      <c r="FY73" s="385"/>
      <c r="FZ73" s="385"/>
      <c r="GA73" s="385"/>
      <c r="GB73" s="385"/>
      <c r="GC73" s="385"/>
      <c r="GD73" s="385"/>
      <c r="GE73" s="385"/>
      <c r="GF73" s="385"/>
      <c r="GG73" s="385"/>
      <c r="GH73" s="385"/>
      <c r="GI73" s="385"/>
      <c r="GJ73" s="385"/>
      <c r="GK73" s="385"/>
      <c r="GL73" s="385"/>
      <c r="GM73" s="385"/>
      <c r="GN73" s="385"/>
      <c r="GO73" s="385"/>
      <c r="GP73" s="385"/>
      <c r="GQ73" s="385"/>
      <c r="GR73" s="385"/>
      <c r="GS73" s="385"/>
      <c r="GT73" s="385"/>
      <c r="GU73" s="385"/>
      <c r="GV73" s="385"/>
      <c r="GW73" s="385"/>
      <c r="GX73" s="385"/>
      <c r="GY73" s="385"/>
      <c r="GZ73" s="385"/>
      <c r="HA73" s="385"/>
      <c r="HB73" s="385"/>
      <c r="HC73" s="385"/>
      <c r="HD73" s="385"/>
      <c r="HE73" s="385"/>
      <c r="HF73" s="385"/>
      <c r="HG73" s="385"/>
      <c r="HH73" s="385"/>
      <c r="HI73" s="385"/>
      <c r="HJ73" s="385"/>
      <c r="HK73" s="385"/>
      <c r="HL73" s="385"/>
      <c r="HM73" s="385"/>
      <c r="HN73" s="385"/>
      <c r="HO73" s="385"/>
      <c r="HP73" s="385"/>
      <c r="HQ73" s="385"/>
      <c r="HR73" s="385"/>
      <c r="HS73" s="385"/>
      <c r="HT73" s="385"/>
      <c r="HU73" s="385"/>
      <c r="HV73" s="385"/>
      <c r="HW73" s="385"/>
      <c r="HX73" s="385"/>
      <c r="HY73" s="385"/>
      <c r="HZ73" s="385"/>
      <c r="IA73" s="385"/>
      <c r="IB73" s="385"/>
      <c r="IC73" s="385"/>
      <c r="ID73" s="385"/>
      <c r="IE73" s="385"/>
      <c r="IF73" s="385"/>
      <c r="IG73" s="385"/>
      <c r="IH73" s="385"/>
      <c r="II73" s="385"/>
      <c r="IJ73" s="385"/>
      <c r="IK73" s="385"/>
      <c r="IL73" s="385"/>
      <c r="IM73" s="385"/>
      <c r="IN73" s="385"/>
      <c r="IO73" s="385"/>
      <c r="IP73" s="385"/>
      <c r="IQ73" s="385"/>
      <c r="IR73" s="385"/>
      <c r="IS73" s="385"/>
      <c r="IT73" s="385"/>
      <c r="IU73" s="385"/>
      <c r="IV73" s="385"/>
      <c r="IW73" s="385"/>
      <c r="IX73" s="385"/>
      <c r="IY73" s="385"/>
      <c r="IZ73" s="385"/>
      <c r="JA73" s="385"/>
      <c r="JB73" s="385"/>
      <c r="JC73" s="385"/>
      <c r="JD73" s="385"/>
      <c r="JE73" s="385"/>
      <c r="JF73" s="385"/>
      <c r="JG73" s="385"/>
      <c r="JH73" s="385"/>
      <c r="JI73" s="385"/>
      <c r="JJ73" s="385"/>
      <c r="JK73" s="385"/>
      <c r="JL73" s="385"/>
      <c r="JM73" s="385"/>
      <c r="JN73" s="385"/>
      <c r="JO73" s="385"/>
      <c r="JP73" s="385"/>
      <c r="JQ73" s="385"/>
      <c r="JR73" s="385"/>
      <c r="JS73" s="385"/>
      <c r="JT73" s="385"/>
      <c r="JU73" s="385"/>
      <c r="JV73" s="385"/>
      <c r="JW73" s="385"/>
      <c r="JX73" s="385"/>
      <c r="JY73" s="385"/>
      <c r="JZ73" s="385"/>
      <c r="KA73" s="385"/>
      <c r="KB73" s="385"/>
      <c r="KC73" s="385"/>
      <c r="KD73" s="385"/>
      <c r="KE73" s="385"/>
      <c r="KF73" s="385"/>
      <c r="KG73" s="385"/>
      <c r="KH73" s="385"/>
      <c r="KI73" s="385"/>
      <c r="KJ73" s="385"/>
      <c r="KK73" s="385"/>
      <c r="KL73" s="385"/>
      <c r="KM73" s="385"/>
      <c r="KN73" s="385"/>
      <c r="KO73" s="385"/>
      <c r="KP73" s="385"/>
      <c r="KQ73" s="385"/>
      <c r="KR73" s="385"/>
      <c r="KS73" s="385"/>
      <c r="KT73" s="385"/>
      <c r="KU73" s="385"/>
      <c r="KV73" s="385"/>
      <c r="KW73" s="385"/>
      <c r="KX73" s="385"/>
      <c r="KY73" s="385"/>
      <c r="KZ73" s="385"/>
      <c r="LA73" s="385"/>
      <c r="LB73" s="385"/>
      <c r="LC73" s="385"/>
      <c r="LD73" s="385"/>
      <c r="LE73" s="385"/>
      <c r="LF73" s="385"/>
      <c r="LG73" s="385"/>
      <c r="LH73" s="385"/>
      <c r="LI73" s="385"/>
      <c r="LJ73" s="385"/>
      <c r="LK73" s="385"/>
      <c r="LL73" s="385"/>
      <c r="LM73" s="385"/>
      <c r="LN73" s="385"/>
      <c r="LO73" s="385"/>
      <c r="LP73" s="385"/>
      <c r="LQ73" s="385"/>
      <c r="LR73" s="385"/>
      <c r="LS73" s="385"/>
      <c r="LT73" s="385"/>
      <c r="LU73" s="385"/>
      <c r="LV73" s="385"/>
      <c r="LW73" s="385"/>
      <c r="LX73" s="385"/>
      <c r="LY73" s="385"/>
      <c r="LZ73" s="385"/>
      <c r="MA73" s="385"/>
      <c r="MB73" s="385"/>
      <c r="MC73" s="385"/>
      <c r="MD73" s="385"/>
      <c r="ME73" s="385"/>
      <c r="MF73" s="385"/>
      <c r="MG73" s="385"/>
      <c r="MH73" s="385"/>
      <c r="MI73" s="385"/>
      <c r="MJ73" s="385"/>
      <c r="MK73" s="385"/>
      <c r="ML73" s="385"/>
      <c r="MM73" s="385"/>
      <c r="MN73" s="385"/>
      <c r="MO73" s="385"/>
      <c r="MP73" s="385"/>
      <c r="MQ73" s="385"/>
      <c r="MR73" s="385"/>
      <c r="MS73" s="385"/>
      <c r="MT73" s="385"/>
      <c r="MU73" s="385"/>
      <c r="MV73" s="385"/>
      <c r="MW73" s="385"/>
      <c r="MX73" s="385"/>
      <c r="MY73" s="385"/>
      <c r="MZ73" s="385"/>
      <c r="NA73" s="385"/>
      <c r="NB73" s="385"/>
      <c r="NC73" s="385"/>
      <c r="ND73" s="385"/>
      <c r="NE73" s="385"/>
      <c r="NF73" s="385"/>
      <c r="NG73" s="385"/>
      <c r="NH73" s="385"/>
      <c r="NI73" s="385"/>
      <c r="NJ73" s="385"/>
      <c r="NK73" s="385"/>
      <c r="NL73" s="385"/>
      <c r="NM73" s="385"/>
      <c r="NN73" s="385"/>
      <c r="NO73" s="385"/>
      <c r="NP73" s="385"/>
      <c r="NQ73" s="385"/>
      <c r="NR73" s="385"/>
      <c r="NS73" s="385"/>
      <c r="NT73" s="385"/>
      <c r="NU73" s="385"/>
      <c r="NV73" s="385"/>
      <c r="NW73" s="385"/>
      <c r="NX73" s="385"/>
      <c r="NY73" s="385"/>
      <c r="NZ73" s="385"/>
      <c r="OA73" s="385"/>
      <c r="OB73" s="385"/>
      <c r="OC73" s="385"/>
      <c r="OD73" s="385"/>
      <c r="OE73" s="385"/>
      <c r="OF73" s="385"/>
      <c r="OG73" s="385"/>
      <c r="OH73" s="385"/>
      <c r="OI73" s="385"/>
      <c r="OJ73" s="385"/>
      <c r="OK73" s="385"/>
      <c r="OL73" s="385"/>
      <c r="OM73" s="385"/>
      <c r="ON73" s="385"/>
      <c r="OO73" s="385"/>
      <c r="OP73" s="385"/>
      <c r="OQ73" s="385"/>
      <c r="OR73" s="385"/>
      <c r="OS73" s="385"/>
      <c r="OT73" s="385"/>
      <c r="OU73" s="385"/>
      <c r="OV73" s="385"/>
      <c r="OW73" s="385"/>
      <c r="OX73" s="385"/>
      <c r="OY73" s="385"/>
      <c r="OZ73" s="385"/>
      <c r="PA73" s="385"/>
      <c r="PB73" s="385"/>
      <c r="PC73" s="385"/>
      <c r="PD73" s="385"/>
      <c r="PE73" s="385"/>
      <c r="PF73" s="385"/>
      <c r="PG73" s="385"/>
      <c r="PH73" s="385"/>
      <c r="PI73" s="385"/>
      <c r="PJ73" s="385"/>
      <c r="PK73" s="385"/>
      <c r="PL73" s="385"/>
      <c r="PM73" s="385"/>
      <c r="PN73" s="385"/>
      <c r="PO73" s="385"/>
      <c r="PP73" s="385"/>
      <c r="PQ73" s="385"/>
      <c r="PR73" s="385"/>
      <c r="PS73" s="385"/>
      <c r="PT73" s="385"/>
      <c r="PU73" s="385"/>
      <c r="PV73" s="385"/>
      <c r="PW73" s="385"/>
      <c r="PX73" s="385"/>
      <c r="PY73" s="385"/>
      <c r="PZ73" s="385"/>
      <c r="QA73" s="385"/>
      <c r="QB73" s="385"/>
      <c r="QC73" s="385"/>
      <c r="QD73" s="385"/>
      <c r="QE73" s="385"/>
      <c r="QF73" s="385"/>
      <c r="QG73" s="385"/>
      <c r="QH73" s="385"/>
      <c r="QI73" s="385"/>
      <c r="QJ73" s="385"/>
      <c r="QK73" s="385"/>
      <c r="QL73" s="385"/>
      <c r="QM73" s="385"/>
      <c r="QN73" s="385"/>
      <c r="QO73" s="385"/>
      <c r="QP73" s="385"/>
      <c r="QQ73" s="385"/>
      <c r="QR73" s="385"/>
      <c r="QS73" s="385"/>
      <c r="QT73" s="385"/>
      <c r="QU73" s="385"/>
      <c r="QV73" s="385"/>
      <c r="QW73" s="385"/>
      <c r="QX73" s="385"/>
      <c r="QY73" s="385"/>
      <c r="QZ73" s="385"/>
      <c r="RA73" s="385"/>
      <c r="RB73" s="385"/>
      <c r="RC73" s="385"/>
      <c r="RD73" s="385"/>
      <c r="RE73" s="385"/>
      <c r="RF73" s="385"/>
      <c r="RG73" s="385"/>
      <c r="RH73" s="385"/>
      <c r="RI73" s="385"/>
      <c r="RJ73" s="385"/>
      <c r="RK73" s="385"/>
      <c r="RL73" s="385"/>
      <c r="RM73" s="385"/>
      <c r="RN73" s="385"/>
      <c r="RO73" s="385"/>
      <c r="RP73" s="385"/>
      <c r="RQ73" s="385"/>
      <c r="RR73" s="385"/>
      <c r="RS73" s="385"/>
      <c r="RT73" s="385"/>
      <c r="RU73" s="385"/>
      <c r="RV73" s="385"/>
      <c r="RW73" s="385"/>
      <c r="RX73" s="385"/>
      <c r="RY73" s="385"/>
      <c r="RZ73" s="385"/>
      <c r="SA73" s="385"/>
      <c r="SB73" s="385"/>
      <c r="SC73" s="385"/>
      <c r="SD73" s="385"/>
      <c r="SE73" s="385"/>
      <c r="SF73" s="385"/>
      <c r="SG73" s="385"/>
      <c r="SH73" s="385"/>
      <c r="SI73" s="385"/>
      <c r="SJ73" s="385"/>
      <c r="SK73" s="385"/>
      <c r="SL73" s="385"/>
      <c r="SM73" s="385"/>
      <c r="SN73" s="385"/>
      <c r="SO73" s="385"/>
      <c r="SP73" s="385"/>
      <c r="SQ73" s="385"/>
      <c r="SR73" s="385"/>
      <c r="SS73" s="385"/>
      <c r="ST73" s="385"/>
      <c r="SU73" s="385"/>
      <c r="SV73" s="385"/>
      <c r="SW73" s="385"/>
      <c r="SX73" s="385"/>
      <c r="SY73" s="385"/>
      <c r="SZ73" s="385"/>
      <c r="TA73" s="385"/>
      <c r="TB73" s="385"/>
      <c r="TC73" s="385"/>
      <c r="TD73" s="385"/>
      <c r="TE73" s="385"/>
      <c r="TF73" s="385"/>
      <c r="TG73" s="385"/>
      <c r="TH73" s="385"/>
      <c r="TI73" s="385"/>
      <c r="TJ73" s="385"/>
      <c r="TK73" s="385"/>
      <c r="TL73" s="385"/>
      <c r="TM73" s="385"/>
      <c r="TN73" s="385"/>
      <c r="TO73" s="385"/>
      <c r="TP73" s="385"/>
      <c r="TQ73" s="385"/>
      <c r="TR73" s="385"/>
      <c r="TS73" s="385"/>
      <c r="TT73" s="385"/>
      <c r="TU73" s="385"/>
      <c r="TV73" s="385"/>
      <c r="TW73" s="385"/>
      <c r="TX73" s="385"/>
      <c r="TY73" s="385"/>
      <c r="TZ73" s="385"/>
      <c r="UA73" s="385"/>
      <c r="UB73" s="385"/>
      <c r="UC73" s="385"/>
      <c r="UD73" s="385"/>
      <c r="UE73" s="385"/>
      <c r="UF73" s="385"/>
      <c r="UG73" s="385"/>
      <c r="UH73" s="385"/>
      <c r="UI73" s="385"/>
      <c r="UJ73" s="385"/>
      <c r="UK73" s="385"/>
      <c r="UL73" s="385"/>
      <c r="UM73" s="385"/>
      <c r="UN73" s="385"/>
      <c r="UO73" s="385"/>
      <c r="UP73" s="385"/>
      <c r="UQ73" s="385"/>
      <c r="UR73" s="385"/>
      <c r="US73" s="385"/>
      <c r="UT73" s="385"/>
      <c r="UU73" s="385"/>
      <c r="UV73" s="385"/>
      <c r="UW73" s="385"/>
      <c r="UX73" s="385"/>
      <c r="UY73" s="385"/>
      <c r="UZ73" s="385"/>
      <c r="VA73" s="385"/>
      <c r="VB73" s="385"/>
      <c r="VC73" s="385"/>
      <c r="VD73" s="385"/>
      <c r="VE73" s="385"/>
      <c r="VF73" s="385"/>
      <c r="VG73" s="385"/>
      <c r="VH73" s="385"/>
      <c r="VI73" s="385"/>
      <c r="VJ73" s="385"/>
      <c r="VK73" s="385"/>
      <c r="VL73" s="385"/>
      <c r="VM73" s="385"/>
      <c r="VN73" s="385"/>
      <c r="VO73" s="385"/>
      <c r="VP73" s="385"/>
      <c r="VQ73" s="385"/>
      <c r="VR73" s="385"/>
      <c r="VS73" s="385"/>
      <c r="VT73" s="385"/>
      <c r="VU73" s="385"/>
      <c r="VV73" s="385"/>
      <c r="VW73" s="385"/>
      <c r="VX73" s="385"/>
      <c r="VY73" s="385"/>
      <c r="VZ73" s="385"/>
      <c r="WA73" s="385"/>
      <c r="WB73" s="385"/>
      <c r="WC73" s="385"/>
      <c r="WD73" s="385"/>
      <c r="WE73" s="385"/>
      <c r="WF73" s="385"/>
      <c r="WG73" s="385"/>
      <c r="WH73" s="385"/>
      <c r="WI73" s="385"/>
      <c r="WJ73" s="385"/>
      <c r="WK73" s="385"/>
      <c r="WL73" s="385"/>
      <c r="WM73" s="385"/>
      <c r="WN73" s="385"/>
      <c r="WO73" s="385"/>
      <c r="WP73" s="385"/>
      <c r="WQ73" s="385"/>
      <c r="WR73" s="385"/>
      <c r="WS73" s="385"/>
      <c r="WT73" s="385"/>
      <c r="WU73" s="385"/>
      <c r="WV73" s="385"/>
      <c r="WW73" s="385"/>
      <c r="WX73" s="385"/>
      <c r="WY73" s="385"/>
      <c r="WZ73" s="385"/>
      <c r="XA73" s="385"/>
      <c r="XB73" s="385"/>
      <c r="XC73" s="385"/>
      <c r="XD73" s="385"/>
      <c r="XE73" s="385"/>
      <c r="XF73" s="385"/>
      <c r="XG73" s="385"/>
      <c r="XH73" s="385"/>
      <c r="XI73" s="385"/>
      <c r="XJ73" s="385"/>
      <c r="XK73" s="385"/>
      <c r="XL73" s="385"/>
      <c r="XM73" s="385"/>
      <c r="XN73" s="385"/>
      <c r="XO73" s="385"/>
      <c r="XP73" s="385"/>
      <c r="XQ73" s="385"/>
      <c r="XR73" s="385"/>
      <c r="XS73" s="385"/>
      <c r="XT73" s="385"/>
      <c r="XU73" s="385"/>
      <c r="XV73" s="385"/>
      <c r="XW73" s="385"/>
      <c r="XX73" s="385"/>
      <c r="XY73" s="385"/>
      <c r="XZ73" s="385"/>
      <c r="YA73" s="385"/>
      <c r="YB73" s="385"/>
      <c r="YC73" s="385"/>
      <c r="YD73" s="385"/>
      <c r="YE73" s="385"/>
      <c r="YF73" s="385"/>
      <c r="YG73" s="385"/>
      <c r="YH73" s="385"/>
      <c r="YI73" s="385"/>
      <c r="YJ73" s="385"/>
      <c r="YK73" s="385"/>
      <c r="YL73" s="385"/>
      <c r="YM73" s="385"/>
      <c r="YN73" s="385"/>
      <c r="YO73" s="385"/>
      <c r="YP73" s="385"/>
      <c r="YQ73" s="385"/>
      <c r="YR73" s="385"/>
      <c r="YS73" s="385"/>
      <c r="YT73" s="385"/>
      <c r="YU73" s="385"/>
      <c r="YV73" s="385"/>
      <c r="YW73" s="385"/>
      <c r="YX73" s="385"/>
      <c r="YY73" s="385"/>
      <c r="YZ73" s="385"/>
      <c r="ZA73" s="385"/>
      <c r="ZB73" s="385"/>
      <c r="ZC73" s="385"/>
      <c r="ZD73" s="385"/>
      <c r="ZE73" s="385"/>
      <c r="ZF73" s="385"/>
      <c r="ZG73" s="385"/>
      <c r="ZH73" s="385"/>
      <c r="ZI73" s="385"/>
      <c r="ZJ73" s="385"/>
      <c r="ZK73" s="385"/>
      <c r="ZL73" s="385"/>
      <c r="ZM73" s="385"/>
      <c r="ZN73" s="385"/>
      <c r="ZO73" s="385"/>
      <c r="ZP73" s="385"/>
      <c r="ZQ73" s="385"/>
      <c r="ZR73" s="385"/>
      <c r="ZS73" s="385"/>
      <c r="ZT73" s="385"/>
      <c r="ZU73" s="385"/>
      <c r="ZV73" s="385"/>
      <c r="ZW73" s="385"/>
      <c r="ZX73" s="385"/>
      <c r="ZY73" s="385"/>
      <c r="ZZ73" s="385"/>
      <c r="AAA73" s="385"/>
      <c r="AAB73" s="385"/>
      <c r="AAC73" s="385"/>
      <c r="AAD73" s="385"/>
      <c r="AAE73" s="385"/>
      <c r="AAF73" s="385"/>
      <c r="AAG73" s="385"/>
      <c r="AAH73" s="385"/>
      <c r="AAI73" s="385"/>
      <c r="AAJ73" s="385"/>
      <c r="AAK73" s="385"/>
      <c r="AAL73" s="385"/>
      <c r="AAM73" s="385"/>
      <c r="AAN73" s="385"/>
      <c r="AAO73" s="385"/>
      <c r="AAP73" s="385"/>
      <c r="AAQ73" s="385"/>
      <c r="AAR73" s="385"/>
      <c r="AAS73" s="385"/>
      <c r="AAT73" s="385"/>
      <c r="AAU73" s="385"/>
      <c r="AAV73" s="385"/>
      <c r="AAW73" s="385"/>
      <c r="AAX73" s="385"/>
      <c r="AAY73" s="385"/>
      <c r="AAZ73" s="385"/>
      <c r="ABA73" s="385"/>
      <c r="ABB73" s="385"/>
      <c r="ABC73" s="385"/>
      <c r="ABD73" s="385"/>
      <c r="ABE73" s="385"/>
      <c r="ABF73" s="385"/>
      <c r="ABG73" s="385"/>
      <c r="ABH73" s="385"/>
      <c r="ABI73" s="385"/>
      <c r="ABJ73" s="385"/>
      <c r="ABK73" s="385"/>
      <c r="ABL73" s="385"/>
      <c r="ABM73" s="385"/>
      <c r="ABN73" s="385"/>
      <c r="ABO73" s="385"/>
      <c r="ABP73" s="385"/>
      <c r="ABQ73" s="385"/>
      <c r="ABR73" s="385"/>
      <c r="ABS73" s="385"/>
      <c r="ABT73" s="385"/>
      <c r="ABU73" s="385"/>
      <c r="ABV73" s="385"/>
      <c r="ABW73" s="385"/>
      <c r="ABX73" s="385"/>
      <c r="ABY73" s="385"/>
      <c r="ABZ73" s="385"/>
      <c r="ACA73" s="385"/>
      <c r="ACB73" s="385"/>
      <c r="ACC73" s="385"/>
      <c r="ACD73" s="385"/>
      <c r="ACE73" s="385"/>
      <c r="ACF73" s="385"/>
      <c r="ACG73" s="385"/>
      <c r="ACH73" s="385"/>
      <c r="ACI73" s="385"/>
      <c r="ACJ73" s="385"/>
      <c r="ACK73" s="385"/>
      <c r="ACL73" s="385"/>
      <c r="ACM73" s="385"/>
      <c r="ACN73" s="385"/>
      <c r="ACO73" s="385"/>
      <c r="ACP73" s="385"/>
      <c r="ACQ73" s="385"/>
      <c r="ACR73" s="385"/>
      <c r="ACS73" s="385"/>
      <c r="ACT73" s="385"/>
      <c r="ACU73" s="385"/>
      <c r="ACV73" s="385"/>
      <c r="ACW73" s="385"/>
      <c r="ACX73" s="385"/>
      <c r="ACY73" s="385"/>
      <c r="ACZ73" s="385"/>
      <c r="ADA73" s="385"/>
      <c r="ADB73" s="385"/>
      <c r="ADC73" s="385"/>
      <c r="ADD73" s="385"/>
      <c r="ADE73" s="385"/>
      <c r="ADF73" s="385"/>
      <c r="ADG73" s="385"/>
      <c r="ADH73" s="385"/>
      <c r="ADI73" s="385"/>
      <c r="ADJ73" s="385"/>
      <c r="ADK73" s="385"/>
      <c r="ADL73" s="385"/>
      <c r="ADM73" s="385"/>
      <c r="ADN73" s="385"/>
      <c r="ADO73" s="385"/>
      <c r="ADP73" s="385"/>
      <c r="ADQ73" s="385"/>
      <c r="ADR73" s="385"/>
      <c r="ADS73" s="385"/>
      <c r="ADT73" s="385"/>
      <c r="ADU73" s="385"/>
      <c r="ADV73" s="385"/>
      <c r="ADW73" s="385"/>
      <c r="ADX73" s="385"/>
      <c r="ADY73" s="385"/>
      <c r="ADZ73" s="385"/>
      <c r="AEA73" s="385"/>
      <c r="AEB73" s="385"/>
      <c r="AEC73" s="385"/>
      <c r="AED73" s="385"/>
      <c r="AEE73" s="385"/>
      <c r="AEF73" s="385"/>
      <c r="AEG73" s="385"/>
      <c r="AEH73" s="385"/>
      <c r="AEI73" s="385"/>
      <c r="AEJ73" s="385"/>
      <c r="AEK73" s="385"/>
      <c r="AEL73" s="385"/>
      <c r="AEM73" s="385"/>
      <c r="AEN73" s="385"/>
      <c r="AEO73" s="385"/>
      <c r="AEP73" s="385"/>
      <c r="AEQ73" s="385"/>
      <c r="AER73" s="385"/>
      <c r="AES73" s="385"/>
      <c r="AET73" s="385"/>
      <c r="AEU73" s="385"/>
      <c r="AEV73" s="385"/>
      <c r="AEW73" s="385"/>
      <c r="AEX73" s="385"/>
      <c r="AEY73" s="385"/>
      <c r="AEZ73" s="385"/>
      <c r="AFA73" s="385"/>
      <c r="AFB73" s="385"/>
      <c r="AFC73" s="385"/>
      <c r="AFD73" s="385"/>
      <c r="AFE73" s="385"/>
      <c r="AFF73" s="385"/>
      <c r="AFG73" s="385"/>
      <c r="AFH73" s="385"/>
      <c r="AFI73" s="385"/>
      <c r="AFJ73" s="385"/>
      <c r="AFK73" s="385"/>
      <c r="AFL73" s="385"/>
      <c r="AFM73" s="385"/>
      <c r="AFN73" s="385"/>
      <c r="AFO73" s="385"/>
      <c r="AFP73" s="385"/>
      <c r="AFQ73" s="385"/>
      <c r="AFR73" s="385"/>
      <c r="AFS73" s="385"/>
      <c r="AFT73" s="385"/>
      <c r="AFU73" s="385"/>
      <c r="AFV73" s="385"/>
      <c r="AFW73" s="385"/>
      <c r="AFX73" s="385"/>
      <c r="AFY73" s="385"/>
      <c r="AFZ73" s="385"/>
      <c r="AGA73" s="385"/>
      <c r="AGB73" s="385"/>
      <c r="AGC73" s="385"/>
      <c r="AGD73" s="385"/>
      <c r="AGE73" s="385"/>
      <c r="AGF73" s="385"/>
      <c r="AGG73" s="385"/>
      <c r="AGH73" s="385"/>
      <c r="AGI73" s="385"/>
      <c r="AGJ73" s="385"/>
      <c r="AGK73" s="385"/>
      <c r="AGL73" s="385"/>
      <c r="AGM73" s="385"/>
      <c r="AGN73" s="385"/>
      <c r="AGO73" s="385"/>
      <c r="AGP73" s="385"/>
      <c r="AGQ73" s="385"/>
      <c r="AGR73" s="385"/>
      <c r="AGS73" s="385"/>
      <c r="AGT73" s="385"/>
      <c r="AGU73" s="385"/>
      <c r="AGV73" s="385"/>
      <c r="AGW73" s="385"/>
      <c r="AGX73" s="385"/>
      <c r="AGY73" s="385"/>
      <c r="AGZ73" s="385"/>
      <c r="AHA73" s="385"/>
      <c r="AHB73" s="385"/>
      <c r="AHC73" s="385"/>
      <c r="AHD73" s="385"/>
      <c r="AHE73" s="385"/>
      <c r="AHF73" s="385"/>
      <c r="AHG73" s="385"/>
      <c r="AHH73" s="385"/>
      <c r="AHI73" s="385"/>
      <c r="AHJ73" s="385"/>
      <c r="AHK73" s="385"/>
      <c r="AHL73" s="385"/>
      <c r="AHM73" s="385"/>
      <c r="AHN73" s="385"/>
      <c r="AHO73" s="385"/>
      <c r="AHP73" s="385"/>
      <c r="AHQ73" s="385"/>
      <c r="AHR73" s="385"/>
      <c r="AHS73" s="385"/>
      <c r="AHT73" s="385"/>
      <c r="AHU73" s="385"/>
      <c r="AHV73" s="385"/>
      <c r="AHW73" s="385"/>
      <c r="AHX73" s="385"/>
      <c r="AHY73" s="385"/>
      <c r="AHZ73" s="385"/>
      <c r="AIA73" s="385"/>
      <c r="AIB73" s="385"/>
      <c r="AIC73" s="385"/>
      <c r="AID73" s="385"/>
      <c r="AIE73" s="385"/>
      <c r="AIF73" s="385"/>
      <c r="AIG73" s="385"/>
      <c r="AIH73" s="385"/>
      <c r="AII73" s="385"/>
      <c r="AIJ73" s="385"/>
      <c r="AIK73" s="385"/>
      <c r="AIL73" s="385"/>
      <c r="AIM73" s="385"/>
      <c r="AIN73" s="385"/>
      <c r="AIO73" s="385"/>
      <c r="AIP73" s="385"/>
      <c r="AIQ73" s="385"/>
      <c r="AIR73" s="385"/>
      <c r="AIS73" s="385"/>
      <c r="AIT73" s="385"/>
      <c r="AIU73" s="385"/>
      <c r="AIV73" s="385"/>
      <c r="AIW73" s="385"/>
      <c r="AIX73" s="385"/>
      <c r="AIY73" s="385"/>
      <c r="AIZ73" s="385"/>
      <c r="AJA73" s="385"/>
      <c r="AJB73" s="385"/>
      <c r="AJC73" s="385"/>
      <c r="AJD73" s="385"/>
      <c r="AJE73" s="385"/>
      <c r="AJF73" s="385"/>
      <c r="AJG73" s="385"/>
      <c r="AJH73" s="385"/>
      <c r="AJI73" s="385"/>
      <c r="AJJ73" s="385"/>
      <c r="AJK73" s="385"/>
      <c r="AJL73" s="385"/>
      <c r="AJM73" s="385"/>
      <c r="AJN73" s="385"/>
      <c r="AJO73" s="385"/>
      <c r="AJP73" s="385"/>
      <c r="AJQ73" s="385"/>
      <c r="AJR73" s="385"/>
      <c r="AJS73" s="385"/>
      <c r="AJT73" s="385"/>
      <c r="AJU73" s="385"/>
      <c r="AJV73" s="385"/>
      <c r="AJW73" s="385"/>
      <c r="AJX73" s="385"/>
      <c r="AJY73" s="385"/>
      <c r="AJZ73" s="385"/>
      <c r="AKA73" s="385"/>
      <c r="AKB73" s="385"/>
      <c r="AKC73" s="385"/>
      <c r="AKD73" s="385"/>
      <c r="AKE73" s="385"/>
      <c r="AKF73" s="385"/>
      <c r="AKG73" s="385"/>
      <c r="AKH73" s="385"/>
      <c r="AKI73" s="385"/>
      <c r="AKJ73" s="385"/>
      <c r="AKK73" s="385"/>
      <c r="AKL73" s="385"/>
      <c r="AKM73" s="385"/>
      <c r="AKN73" s="385"/>
      <c r="AKO73" s="385"/>
      <c r="AKP73" s="385"/>
      <c r="AKQ73" s="385"/>
      <c r="AKR73" s="385"/>
      <c r="AKS73" s="385"/>
      <c r="AKT73" s="385"/>
      <c r="AKU73" s="385"/>
      <c r="AKV73" s="385"/>
      <c r="AKW73" s="385"/>
      <c r="AKX73" s="385"/>
      <c r="AKY73" s="385"/>
      <c r="AKZ73" s="385"/>
      <c r="ALA73" s="385"/>
      <c r="ALB73" s="385"/>
      <c r="ALC73" s="385"/>
      <c r="ALD73" s="385"/>
      <c r="ALE73" s="385"/>
      <c r="ALF73" s="385"/>
      <c r="ALG73" s="385"/>
      <c r="ALH73" s="385"/>
      <c r="ALI73" s="385"/>
      <c r="ALJ73" s="385"/>
      <c r="ALK73" s="385"/>
      <c r="ALL73" s="385"/>
      <c r="ALM73" s="385"/>
      <c r="ALN73" s="385"/>
      <c r="ALO73" s="385"/>
      <c r="ALP73" s="385"/>
      <c r="ALQ73" s="385"/>
      <c r="ALR73" s="385"/>
      <c r="ALS73" s="385"/>
      <c r="ALT73" s="385"/>
      <c r="ALU73" s="385"/>
      <c r="ALV73" s="385"/>
      <c r="ALW73" s="385"/>
      <c r="ALX73" s="385"/>
      <c r="ALY73" s="385"/>
      <c r="ALZ73" s="385"/>
      <c r="AMA73" s="385"/>
      <c r="AMB73" s="385"/>
      <c r="AMC73" s="385"/>
      <c r="AMD73" s="385"/>
      <c r="AME73" s="385"/>
      <c r="AMF73" s="385"/>
      <c r="AMG73" s="385"/>
      <c r="AMH73" s="385"/>
      <c r="AMI73" s="385"/>
      <c r="AMJ73" s="385"/>
      <c r="AMK73" s="385"/>
      <c r="AML73" s="385"/>
      <c r="AMM73" s="385"/>
      <c r="AMN73" s="385"/>
      <c r="AMO73" s="385"/>
      <c r="AMP73" s="385"/>
      <c r="AMQ73" s="385"/>
      <c r="AMR73" s="385"/>
      <c r="AMS73" s="385"/>
      <c r="AMT73" s="385"/>
      <c r="AMU73" s="385"/>
      <c r="AMV73" s="385"/>
      <c r="AMW73" s="385"/>
      <c r="AMX73" s="385"/>
      <c r="AMY73" s="385"/>
      <c r="AMZ73" s="385"/>
      <c r="ANA73" s="385"/>
      <c r="ANB73" s="385"/>
      <c r="ANC73" s="385"/>
      <c r="AND73" s="385"/>
      <c r="ANE73" s="385"/>
      <c r="ANF73" s="385"/>
      <c r="ANG73" s="385"/>
      <c r="ANH73" s="385"/>
      <c r="ANI73" s="385"/>
      <c r="ANJ73" s="385"/>
      <c r="ANK73" s="385"/>
      <c r="ANL73" s="385"/>
      <c r="ANM73" s="385"/>
      <c r="ANN73" s="385"/>
      <c r="ANO73" s="385"/>
      <c r="ANP73" s="385"/>
      <c r="ANQ73" s="385"/>
      <c r="ANR73" s="385"/>
      <c r="ANS73" s="385"/>
      <c r="ANT73" s="385"/>
      <c r="ANU73" s="385"/>
      <c r="ANV73" s="385"/>
      <c r="ANW73" s="385"/>
      <c r="ANX73" s="385"/>
      <c r="ANY73" s="385"/>
      <c r="ANZ73" s="385"/>
      <c r="AOA73" s="385"/>
      <c r="AOB73" s="385"/>
      <c r="AOC73" s="385"/>
      <c r="AOD73" s="385"/>
      <c r="AOE73" s="385"/>
      <c r="AOF73" s="385"/>
      <c r="AOG73" s="385"/>
      <c r="AOH73" s="385"/>
      <c r="AOI73" s="385"/>
      <c r="AOJ73" s="385"/>
      <c r="AOK73" s="385"/>
      <c r="AOL73" s="385"/>
      <c r="AOM73" s="385"/>
      <c r="AON73" s="385"/>
      <c r="AOO73" s="385"/>
      <c r="AOP73" s="385"/>
      <c r="AOQ73" s="385"/>
      <c r="AOR73" s="385"/>
      <c r="AOS73" s="385"/>
      <c r="AOT73" s="385"/>
      <c r="AOU73" s="385"/>
      <c r="AOV73" s="385"/>
      <c r="AOW73" s="385"/>
      <c r="AOX73" s="385"/>
      <c r="AOY73" s="385"/>
      <c r="AOZ73" s="385"/>
      <c r="APA73" s="385"/>
      <c r="APB73" s="385"/>
      <c r="APC73" s="385"/>
      <c r="APD73" s="385"/>
      <c r="APE73" s="385"/>
      <c r="APF73" s="385"/>
      <c r="APG73" s="385"/>
      <c r="APH73" s="385"/>
      <c r="API73" s="385"/>
      <c r="APJ73" s="385"/>
      <c r="APK73" s="385"/>
      <c r="APL73" s="385"/>
      <c r="APM73" s="385"/>
      <c r="APN73" s="385"/>
      <c r="APO73" s="385"/>
      <c r="APP73" s="385"/>
      <c r="APQ73" s="385"/>
      <c r="APR73" s="385"/>
      <c r="APS73" s="385"/>
      <c r="APT73" s="385"/>
      <c r="APU73" s="385"/>
      <c r="APV73" s="385"/>
      <c r="APW73" s="385"/>
      <c r="APX73" s="385"/>
      <c r="APY73" s="385"/>
      <c r="APZ73" s="385"/>
      <c r="AQA73" s="385"/>
      <c r="AQB73" s="385"/>
      <c r="AQC73" s="385"/>
      <c r="AQD73" s="385"/>
      <c r="AQE73" s="385"/>
      <c r="AQF73" s="385"/>
      <c r="AQG73" s="385"/>
      <c r="AQH73" s="385"/>
      <c r="AQI73" s="385"/>
      <c r="AQJ73" s="385"/>
      <c r="AQK73" s="385"/>
      <c r="AQL73" s="385"/>
      <c r="AQM73" s="385"/>
      <c r="AQN73" s="385"/>
      <c r="AQO73" s="385"/>
      <c r="AQP73" s="385"/>
      <c r="AQQ73" s="385"/>
      <c r="AQR73" s="385"/>
      <c r="AQS73" s="385"/>
      <c r="AQT73" s="385"/>
      <c r="AQU73" s="385"/>
      <c r="AQV73" s="385"/>
      <c r="AQW73" s="385"/>
      <c r="AQX73" s="385"/>
      <c r="AQY73" s="385"/>
      <c r="AQZ73" s="385"/>
      <c r="ARA73" s="385"/>
      <c r="ARB73" s="385"/>
      <c r="ARC73" s="385"/>
      <c r="ARD73" s="385"/>
      <c r="ARE73" s="385"/>
      <c r="ARF73" s="385"/>
      <c r="ARG73" s="385"/>
      <c r="ARH73" s="385"/>
      <c r="ARI73" s="385"/>
      <c r="ARJ73" s="385"/>
      <c r="ARK73" s="385"/>
      <c r="ARL73" s="385"/>
      <c r="ARM73" s="385"/>
      <c r="ARN73" s="385"/>
      <c r="ARO73" s="385"/>
      <c r="ARP73" s="385"/>
      <c r="ARQ73" s="385"/>
      <c r="ARR73" s="385"/>
      <c r="ARS73" s="385"/>
      <c r="ART73" s="385"/>
      <c r="ARU73" s="385"/>
      <c r="ARV73" s="385"/>
      <c r="ARW73" s="385"/>
      <c r="ARX73" s="385"/>
      <c r="ARY73" s="385"/>
      <c r="ARZ73" s="385"/>
      <c r="ASA73" s="385"/>
      <c r="ASB73" s="385"/>
      <c r="ASC73" s="385"/>
      <c r="ASD73" s="385"/>
      <c r="ASE73" s="385"/>
      <c r="ASF73" s="385"/>
      <c r="ASG73" s="385"/>
      <c r="ASH73" s="385"/>
      <c r="ASI73" s="385"/>
      <c r="ASJ73" s="385"/>
      <c r="ASK73" s="385"/>
      <c r="ASL73" s="385"/>
      <c r="ASM73" s="385"/>
      <c r="ASN73" s="385"/>
      <c r="ASO73" s="385"/>
      <c r="ASP73" s="385"/>
      <c r="ASQ73" s="385"/>
      <c r="ASR73" s="385"/>
      <c r="ASS73" s="385"/>
      <c r="AST73" s="385"/>
      <c r="ASU73" s="385"/>
      <c r="ASV73" s="385"/>
      <c r="ASW73" s="385"/>
      <c r="ASX73" s="385"/>
      <c r="ASY73" s="385"/>
      <c r="ASZ73" s="385"/>
      <c r="ATA73" s="385"/>
      <c r="ATB73" s="385"/>
      <c r="ATC73" s="385"/>
      <c r="ATD73" s="385"/>
      <c r="ATE73" s="385"/>
      <c r="ATF73" s="385"/>
      <c r="ATG73" s="385"/>
      <c r="ATH73" s="385"/>
      <c r="ATI73" s="385"/>
      <c r="ATJ73" s="385"/>
      <c r="ATK73" s="385"/>
      <c r="ATL73" s="385"/>
      <c r="ATM73" s="385"/>
      <c r="ATN73" s="385"/>
      <c r="ATO73" s="385"/>
      <c r="ATP73" s="385"/>
      <c r="ATQ73" s="385"/>
      <c r="ATR73" s="385"/>
      <c r="ATS73" s="385"/>
      <c r="ATT73" s="385"/>
      <c r="ATU73" s="385"/>
      <c r="ATV73" s="385"/>
      <c r="ATW73" s="385"/>
      <c r="ATX73" s="385"/>
      <c r="ATY73" s="385"/>
      <c r="ATZ73" s="385"/>
      <c r="AUA73" s="385"/>
      <c r="AUB73" s="385"/>
      <c r="AUC73" s="385"/>
      <c r="AUD73" s="385"/>
      <c r="AUE73" s="385"/>
      <c r="AUF73" s="385"/>
      <c r="AUG73" s="385"/>
      <c r="AUH73" s="385"/>
      <c r="AUI73" s="385"/>
      <c r="AUJ73" s="385"/>
      <c r="AUK73" s="385"/>
      <c r="AUL73" s="385"/>
      <c r="AUM73" s="385"/>
      <c r="AUN73" s="385"/>
      <c r="AUO73" s="385"/>
      <c r="AUP73" s="385"/>
      <c r="AUQ73" s="385"/>
      <c r="AUR73" s="385"/>
      <c r="AUS73" s="385"/>
      <c r="AUT73" s="385"/>
      <c r="AUU73" s="385"/>
      <c r="AUV73" s="385"/>
      <c r="AUW73" s="385"/>
      <c r="AUX73" s="385"/>
      <c r="AUY73" s="385"/>
      <c r="AUZ73" s="385"/>
      <c r="AVA73" s="385"/>
      <c r="AVB73" s="385"/>
      <c r="AVC73" s="385"/>
      <c r="AVD73" s="385"/>
      <c r="AVE73" s="385"/>
      <c r="AVF73" s="385"/>
      <c r="AVG73" s="385"/>
      <c r="AVH73" s="385"/>
      <c r="AVI73" s="385"/>
      <c r="AVJ73" s="385"/>
      <c r="AVK73" s="385"/>
      <c r="AVL73" s="385"/>
      <c r="AVM73" s="385"/>
      <c r="AVN73" s="385"/>
      <c r="AVO73" s="385"/>
      <c r="AVP73" s="385"/>
      <c r="AVQ73" s="385"/>
      <c r="AVR73" s="385"/>
      <c r="AVS73" s="385"/>
      <c r="AVT73" s="385"/>
      <c r="AVU73" s="385"/>
      <c r="AVV73" s="385"/>
      <c r="AVW73" s="385"/>
      <c r="AVX73" s="385"/>
      <c r="AVY73" s="385"/>
      <c r="AVZ73" s="385"/>
      <c r="AWA73" s="385"/>
      <c r="AWB73" s="385"/>
      <c r="AWC73" s="385"/>
      <c r="AWD73" s="385"/>
      <c r="AWE73" s="385"/>
      <c r="AWF73" s="385"/>
      <c r="AWG73" s="385"/>
      <c r="AWH73" s="385"/>
      <c r="AWI73" s="385"/>
      <c r="AWJ73" s="385"/>
      <c r="AWK73" s="385"/>
      <c r="AWL73" s="385"/>
      <c r="AWM73" s="385"/>
      <c r="AWN73" s="385"/>
      <c r="AWO73" s="385"/>
      <c r="AWP73" s="385"/>
      <c r="AWQ73" s="385"/>
      <c r="AWR73" s="385"/>
      <c r="AWS73" s="385"/>
      <c r="AWT73" s="385"/>
      <c r="AWU73" s="385"/>
      <c r="AWV73" s="385"/>
      <c r="AWW73" s="385"/>
      <c r="AWX73" s="385"/>
      <c r="AWY73" s="385"/>
      <c r="AWZ73" s="385"/>
      <c r="AXA73" s="385"/>
      <c r="AXB73" s="385"/>
      <c r="AXC73" s="385"/>
      <c r="AXD73" s="385"/>
      <c r="AXE73" s="385"/>
      <c r="AXF73" s="385"/>
      <c r="AXG73" s="385"/>
      <c r="AXH73" s="385"/>
      <c r="AXI73" s="385"/>
      <c r="AXJ73" s="385"/>
      <c r="AXK73" s="385"/>
      <c r="AXL73" s="385"/>
      <c r="AXM73" s="385"/>
      <c r="AXN73" s="385"/>
      <c r="AXO73" s="385"/>
      <c r="AXP73" s="385"/>
      <c r="AXQ73" s="385"/>
      <c r="AXR73" s="385"/>
      <c r="AXS73" s="385"/>
      <c r="AXT73" s="385"/>
      <c r="AXU73" s="385"/>
      <c r="AXV73" s="385"/>
      <c r="AXW73" s="385"/>
      <c r="AXX73" s="385"/>
      <c r="AXY73" s="385"/>
      <c r="AXZ73" s="385"/>
      <c r="AYA73" s="385"/>
      <c r="AYB73" s="385"/>
      <c r="AYC73" s="385"/>
      <c r="AYD73" s="385"/>
      <c r="AYE73" s="385"/>
      <c r="AYF73" s="385"/>
      <c r="AYG73" s="385"/>
      <c r="AYH73" s="385"/>
      <c r="AYI73" s="385"/>
      <c r="AYJ73" s="385"/>
      <c r="AYK73" s="385"/>
      <c r="AYL73" s="385"/>
      <c r="AYM73" s="385"/>
      <c r="AYN73" s="385"/>
      <c r="AYO73" s="385"/>
      <c r="AYP73" s="385"/>
      <c r="AYQ73" s="385"/>
      <c r="AYR73" s="385"/>
      <c r="AYS73" s="385"/>
      <c r="AYT73" s="385"/>
      <c r="AYU73" s="385"/>
      <c r="AYV73" s="385"/>
      <c r="AYW73" s="385"/>
      <c r="AYX73" s="385"/>
      <c r="AYY73" s="385"/>
      <c r="AYZ73" s="385"/>
      <c r="AZA73" s="385"/>
      <c r="AZB73" s="385"/>
      <c r="AZC73" s="385"/>
      <c r="AZD73" s="385"/>
      <c r="AZE73" s="385"/>
      <c r="AZF73" s="385"/>
      <c r="AZG73" s="385"/>
      <c r="AZH73" s="385"/>
      <c r="AZI73" s="385"/>
      <c r="AZJ73" s="385"/>
      <c r="AZK73" s="385"/>
      <c r="AZL73" s="385"/>
      <c r="AZM73" s="385"/>
      <c r="AZN73" s="385"/>
      <c r="AZO73" s="385"/>
      <c r="AZP73" s="385"/>
      <c r="AZQ73" s="385"/>
      <c r="AZR73" s="385"/>
      <c r="AZS73" s="385"/>
      <c r="AZT73" s="385"/>
      <c r="AZU73" s="385"/>
      <c r="AZV73" s="385"/>
      <c r="AZW73" s="385"/>
      <c r="AZX73" s="385"/>
      <c r="AZY73" s="385"/>
      <c r="AZZ73" s="385"/>
      <c r="BAA73" s="385"/>
      <c r="BAB73" s="385"/>
      <c r="BAC73" s="385"/>
      <c r="BAD73" s="385"/>
      <c r="BAE73" s="385"/>
      <c r="BAF73" s="385"/>
      <c r="BAG73" s="385"/>
      <c r="BAH73" s="385"/>
      <c r="BAI73" s="385"/>
      <c r="BAJ73" s="385"/>
      <c r="BAK73" s="385"/>
      <c r="BAL73" s="385"/>
      <c r="BAM73" s="385"/>
      <c r="BAN73" s="385"/>
      <c r="BAO73" s="385"/>
      <c r="BAP73" s="385"/>
      <c r="BAQ73" s="385"/>
      <c r="BAR73" s="385"/>
      <c r="BAS73" s="385"/>
      <c r="BAT73" s="385"/>
      <c r="BAU73" s="385"/>
      <c r="BAV73" s="385"/>
      <c r="BAW73" s="385"/>
      <c r="BAX73" s="385"/>
      <c r="BAY73" s="385"/>
      <c r="BAZ73" s="385"/>
      <c r="BBA73" s="385"/>
      <c r="BBB73" s="385"/>
      <c r="BBC73" s="385"/>
      <c r="BBD73" s="385"/>
      <c r="BBE73" s="385"/>
      <c r="BBF73" s="385"/>
      <c r="BBG73" s="385"/>
      <c r="BBH73" s="385"/>
      <c r="BBI73" s="385"/>
      <c r="BBJ73" s="385"/>
      <c r="BBK73" s="385"/>
      <c r="BBL73" s="385"/>
      <c r="BBM73" s="385"/>
      <c r="BBN73" s="385"/>
      <c r="BBO73" s="385"/>
      <c r="BBP73" s="385"/>
      <c r="BBQ73" s="385"/>
      <c r="BBR73" s="385"/>
      <c r="BBS73" s="385"/>
      <c r="BBT73" s="385"/>
      <c r="BBU73" s="385"/>
      <c r="BBV73" s="385"/>
      <c r="BBW73" s="385"/>
      <c r="BBX73" s="385"/>
      <c r="BBY73" s="385"/>
      <c r="BBZ73" s="385"/>
      <c r="BCA73" s="385"/>
      <c r="BCB73" s="385"/>
      <c r="BCC73" s="385"/>
      <c r="BCD73" s="385"/>
      <c r="BCE73" s="385"/>
      <c r="BCF73" s="385"/>
      <c r="BCG73" s="385"/>
      <c r="BCH73" s="385"/>
      <c r="BCI73" s="385"/>
      <c r="BCJ73" s="385"/>
      <c r="BCK73" s="385"/>
      <c r="BCL73" s="385"/>
      <c r="BCM73" s="385"/>
      <c r="BCN73" s="385"/>
      <c r="BCO73" s="385"/>
      <c r="BCP73" s="385"/>
      <c r="BCQ73" s="385"/>
      <c r="BCR73" s="385"/>
      <c r="BCS73" s="385"/>
      <c r="BCT73" s="385"/>
      <c r="BCU73" s="385"/>
      <c r="BCV73" s="385"/>
      <c r="BCW73" s="385"/>
      <c r="BCX73" s="385"/>
      <c r="BCY73" s="385"/>
      <c r="BCZ73" s="385"/>
      <c r="BDA73" s="385"/>
      <c r="BDB73" s="385"/>
      <c r="BDC73" s="385"/>
      <c r="BDD73" s="385"/>
      <c r="BDE73" s="385"/>
      <c r="BDF73" s="385"/>
      <c r="BDG73" s="385"/>
      <c r="BDH73" s="385"/>
      <c r="BDI73" s="385"/>
      <c r="BDJ73" s="385"/>
      <c r="BDK73" s="385"/>
      <c r="BDL73" s="385"/>
      <c r="BDM73" s="385"/>
      <c r="BDN73" s="385"/>
      <c r="BDO73" s="385"/>
      <c r="BDP73" s="385"/>
      <c r="BDQ73" s="385"/>
      <c r="BDR73" s="385"/>
      <c r="BDS73" s="385"/>
      <c r="BDT73" s="385"/>
      <c r="BDU73" s="385"/>
      <c r="BDV73" s="385"/>
      <c r="BDW73" s="385"/>
      <c r="BDX73" s="385"/>
      <c r="BDY73" s="385"/>
      <c r="BDZ73" s="385"/>
      <c r="BEA73" s="385"/>
      <c r="BEB73" s="385"/>
      <c r="BEC73" s="385"/>
      <c r="BED73" s="385"/>
      <c r="BEE73" s="385"/>
      <c r="BEF73" s="385"/>
      <c r="BEG73" s="385"/>
      <c r="BEH73" s="385"/>
      <c r="BEI73" s="385"/>
      <c r="BEJ73" s="385"/>
      <c r="BEK73" s="385"/>
      <c r="BEL73" s="385"/>
      <c r="BEM73" s="385"/>
      <c r="BEN73" s="385"/>
      <c r="BEO73" s="385"/>
      <c r="BEP73" s="385"/>
      <c r="BEQ73" s="385"/>
      <c r="BER73" s="385"/>
      <c r="BES73" s="385"/>
      <c r="BET73" s="385"/>
      <c r="BEU73" s="385"/>
      <c r="BEV73" s="385"/>
      <c r="BEW73" s="385"/>
      <c r="BEX73" s="385"/>
      <c r="BEY73" s="385"/>
      <c r="BEZ73" s="385"/>
      <c r="BFA73" s="385"/>
      <c r="BFB73" s="385"/>
      <c r="BFC73" s="385"/>
      <c r="BFD73" s="385"/>
      <c r="BFE73" s="385"/>
      <c r="BFF73" s="385"/>
      <c r="BFG73" s="385"/>
      <c r="BFH73" s="385"/>
      <c r="BFI73" s="385"/>
      <c r="BFJ73" s="385"/>
      <c r="BFK73" s="385"/>
      <c r="BFL73" s="385"/>
      <c r="BFM73" s="385"/>
      <c r="BFN73" s="385"/>
      <c r="BFO73" s="385"/>
      <c r="BFP73" s="385"/>
      <c r="BFQ73" s="385"/>
      <c r="BFR73" s="385"/>
      <c r="BFS73" s="385"/>
      <c r="BFT73" s="385"/>
      <c r="BFU73" s="385"/>
      <c r="BFV73" s="385"/>
      <c r="BFW73" s="385"/>
      <c r="BFX73" s="385"/>
      <c r="BFY73" s="385"/>
      <c r="BFZ73" s="385"/>
      <c r="BGA73" s="385"/>
      <c r="BGB73" s="385"/>
      <c r="BGC73" s="385"/>
      <c r="BGD73" s="385"/>
      <c r="BGE73" s="385"/>
      <c r="BGF73" s="385"/>
      <c r="BGG73" s="385"/>
      <c r="BGH73" s="385"/>
      <c r="BGI73" s="385"/>
      <c r="BGJ73" s="385"/>
      <c r="BGK73" s="385"/>
      <c r="BGL73" s="385"/>
      <c r="BGM73" s="385"/>
      <c r="BGN73" s="385"/>
      <c r="BGO73" s="385"/>
      <c r="BGP73" s="385"/>
      <c r="BGQ73" s="385"/>
      <c r="BGR73" s="385"/>
      <c r="BGS73" s="385"/>
      <c r="BGT73" s="385"/>
      <c r="BGU73" s="385"/>
      <c r="BGV73" s="385"/>
      <c r="BGW73" s="385"/>
      <c r="BGX73" s="385"/>
      <c r="BGY73" s="385"/>
      <c r="BGZ73" s="385"/>
      <c r="BHA73" s="385"/>
      <c r="BHB73" s="385"/>
      <c r="BHC73" s="385"/>
      <c r="BHD73" s="385"/>
      <c r="BHE73" s="385"/>
      <c r="BHF73" s="385"/>
      <c r="BHG73" s="385"/>
      <c r="BHH73" s="385"/>
      <c r="BHI73" s="385"/>
      <c r="BHJ73" s="385"/>
      <c r="BHK73" s="385"/>
      <c r="BHL73" s="385"/>
      <c r="BHM73" s="385"/>
      <c r="BHN73" s="385"/>
      <c r="BHO73" s="385"/>
      <c r="BHP73" s="385"/>
      <c r="BHQ73" s="385"/>
      <c r="BHR73" s="385"/>
      <c r="BHS73" s="385"/>
      <c r="BHT73" s="385"/>
      <c r="BHU73" s="385"/>
      <c r="BHV73" s="385"/>
      <c r="BHW73" s="385"/>
      <c r="BHX73" s="385"/>
      <c r="BHY73" s="385"/>
      <c r="BHZ73" s="385"/>
      <c r="BIA73" s="385"/>
      <c r="BIB73" s="385"/>
      <c r="BIC73" s="385"/>
      <c r="BID73" s="385"/>
      <c r="BIE73" s="385"/>
      <c r="BIF73" s="385"/>
      <c r="BIG73" s="385"/>
      <c r="BIH73" s="385"/>
      <c r="BII73" s="385"/>
      <c r="BIJ73" s="385"/>
      <c r="BIK73" s="385"/>
      <c r="BIL73" s="385"/>
      <c r="BIM73" s="385"/>
      <c r="BIN73" s="385"/>
      <c r="BIO73" s="385"/>
      <c r="BIP73" s="385"/>
      <c r="BIQ73" s="385"/>
      <c r="BIR73" s="385"/>
      <c r="BIS73" s="385"/>
      <c r="BIT73" s="385"/>
      <c r="BIU73" s="385"/>
      <c r="BIV73" s="385"/>
      <c r="BIW73" s="385"/>
      <c r="BIX73" s="385"/>
      <c r="BIY73" s="385"/>
      <c r="BIZ73" s="385"/>
      <c r="BJA73" s="385"/>
      <c r="BJB73" s="385"/>
      <c r="BJC73" s="385"/>
      <c r="BJD73" s="385"/>
      <c r="BJE73" s="385"/>
      <c r="BJF73" s="385"/>
      <c r="BJG73" s="385"/>
      <c r="BJH73" s="385"/>
      <c r="BJI73" s="385"/>
      <c r="BJJ73" s="385"/>
      <c r="BJK73" s="385"/>
      <c r="BJL73" s="385"/>
      <c r="BJM73" s="385"/>
      <c r="BJN73" s="385"/>
      <c r="BJO73" s="385"/>
      <c r="BJP73" s="385"/>
      <c r="BJQ73" s="385"/>
      <c r="BJR73" s="385"/>
      <c r="BJS73" s="385"/>
      <c r="BJT73" s="385"/>
      <c r="BJU73" s="385"/>
      <c r="BJV73" s="385"/>
      <c r="BJW73" s="385"/>
      <c r="BJX73" s="385"/>
      <c r="BJY73" s="385"/>
      <c r="BJZ73" s="385"/>
      <c r="BKA73" s="385"/>
      <c r="BKB73" s="385"/>
      <c r="BKC73" s="385"/>
      <c r="BKD73" s="385"/>
      <c r="BKE73" s="385"/>
      <c r="BKF73" s="385"/>
      <c r="BKG73" s="385"/>
      <c r="BKH73" s="385"/>
      <c r="BKI73" s="385"/>
      <c r="BKJ73" s="385"/>
      <c r="BKK73" s="385"/>
      <c r="BKL73" s="385"/>
      <c r="BKM73" s="385"/>
      <c r="BKN73" s="385"/>
      <c r="BKO73" s="385"/>
      <c r="BKP73" s="385"/>
      <c r="BKQ73" s="385"/>
      <c r="BKR73" s="385"/>
      <c r="BKS73" s="385"/>
      <c r="BKT73" s="385"/>
      <c r="BKU73" s="385"/>
      <c r="BKV73" s="385"/>
      <c r="BKW73" s="385"/>
      <c r="BKX73" s="385"/>
      <c r="BKY73" s="385"/>
      <c r="BKZ73" s="385"/>
      <c r="BLA73" s="385"/>
      <c r="BLB73" s="385"/>
      <c r="BLC73" s="385"/>
      <c r="BLD73" s="385"/>
      <c r="BLE73" s="385"/>
      <c r="BLF73" s="385"/>
      <c r="BLG73" s="385"/>
      <c r="BLH73" s="385"/>
      <c r="BLI73" s="385"/>
      <c r="BLJ73" s="385"/>
      <c r="BLK73" s="385"/>
      <c r="BLL73" s="385"/>
      <c r="BLM73" s="385"/>
      <c r="BLN73" s="385"/>
      <c r="BLO73" s="385"/>
      <c r="BLP73" s="385"/>
      <c r="BLQ73" s="385"/>
      <c r="BLR73" s="385"/>
      <c r="BLS73" s="385"/>
      <c r="BLT73" s="385"/>
      <c r="BLU73" s="385"/>
      <c r="BLV73" s="385"/>
      <c r="BLW73" s="385"/>
      <c r="BLX73" s="385"/>
      <c r="BLY73" s="385"/>
      <c r="BLZ73" s="385"/>
      <c r="BMA73" s="385"/>
      <c r="BMB73" s="385"/>
      <c r="BMC73" s="385"/>
      <c r="BMD73" s="385"/>
      <c r="BME73" s="385"/>
      <c r="BMF73" s="385"/>
      <c r="BMG73" s="385"/>
      <c r="BMH73" s="385"/>
      <c r="BMI73" s="385"/>
      <c r="BMJ73" s="385"/>
      <c r="BMK73" s="385"/>
      <c r="BML73" s="385"/>
      <c r="BMM73" s="385"/>
      <c r="BMN73" s="385"/>
      <c r="BMO73" s="385"/>
      <c r="BMP73" s="385"/>
      <c r="BMQ73" s="385"/>
      <c r="BMR73" s="385"/>
      <c r="BMS73" s="385"/>
      <c r="BMT73" s="385"/>
      <c r="BMU73" s="385"/>
      <c r="BMV73" s="385"/>
      <c r="BMW73" s="385"/>
      <c r="BMX73" s="385"/>
      <c r="BMY73" s="385"/>
      <c r="BMZ73" s="385"/>
      <c r="BNA73" s="385"/>
      <c r="BNB73" s="385"/>
      <c r="BNC73" s="385"/>
      <c r="BND73" s="385"/>
      <c r="BNE73" s="385"/>
      <c r="BNF73" s="385"/>
      <c r="BNG73" s="385"/>
      <c r="BNH73" s="385"/>
      <c r="BNI73" s="385"/>
      <c r="BNJ73" s="385"/>
      <c r="BNK73" s="385"/>
      <c r="BNL73" s="385"/>
      <c r="BNM73" s="385"/>
      <c r="BNN73" s="385"/>
      <c r="BNO73" s="385"/>
      <c r="BNP73" s="385"/>
      <c r="BNQ73" s="385"/>
      <c r="BNR73" s="385"/>
      <c r="BNS73" s="385"/>
      <c r="BNT73" s="385"/>
      <c r="BNU73" s="385"/>
      <c r="BNV73" s="385"/>
      <c r="BNW73" s="385"/>
      <c r="BNX73" s="385"/>
      <c r="BNY73" s="385"/>
      <c r="BNZ73" s="385"/>
      <c r="BOA73" s="385"/>
      <c r="BOB73" s="385"/>
      <c r="BOC73" s="385"/>
      <c r="BOD73" s="385"/>
      <c r="BOE73" s="385"/>
      <c r="BOF73" s="385"/>
      <c r="BOG73" s="385"/>
      <c r="BOH73" s="385"/>
      <c r="BOI73" s="385"/>
      <c r="BOJ73" s="385"/>
      <c r="BOK73" s="385"/>
      <c r="BOL73" s="385"/>
      <c r="BOM73" s="385"/>
      <c r="BON73" s="385"/>
      <c r="BOO73" s="385"/>
      <c r="BOP73" s="385"/>
      <c r="BOQ73" s="385"/>
      <c r="BOR73" s="385"/>
      <c r="BOS73" s="385"/>
      <c r="BOT73" s="385"/>
      <c r="BOU73" s="385"/>
      <c r="BOV73" s="385"/>
      <c r="BOW73" s="385"/>
      <c r="BOX73" s="385"/>
      <c r="BOY73" s="385"/>
      <c r="BOZ73" s="385"/>
      <c r="BPA73" s="385"/>
      <c r="BPB73" s="385"/>
      <c r="BPC73" s="385"/>
      <c r="BPD73" s="385"/>
      <c r="BPE73" s="385"/>
      <c r="BPF73" s="385"/>
      <c r="BPG73" s="385"/>
      <c r="BPH73" s="385"/>
      <c r="BPI73" s="385"/>
      <c r="BPJ73" s="385"/>
      <c r="BPK73" s="385"/>
      <c r="BPL73" s="385"/>
      <c r="BPM73" s="385"/>
      <c r="BPN73" s="385"/>
      <c r="BPO73" s="385"/>
      <c r="BPP73" s="385"/>
      <c r="BPQ73" s="385"/>
      <c r="BPR73" s="385"/>
      <c r="BPS73" s="385"/>
      <c r="BPT73" s="385"/>
      <c r="BPU73" s="385"/>
      <c r="BPV73" s="385"/>
      <c r="BPW73" s="385"/>
      <c r="BPX73" s="385"/>
      <c r="BPY73" s="385"/>
      <c r="BPZ73" s="385"/>
      <c r="BQA73" s="385"/>
      <c r="BQB73" s="385"/>
      <c r="BQC73" s="385"/>
      <c r="BQD73" s="385"/>
      <c r="BQE73" s="385"/>
      <c r="BQF73" s="385"/>
      <c r="BQG73" s="385"/>
      <c r="BQH73" s="385"/>
      <c r="BQI73" s="385"/>
      <c r="BQJ73" s="385"/>
      <c r="BQK73" s="385"/>
      <c r="BQL73" s="385"/>
      <c r="BQM73" s="385"/>
      <c r="BQN73" s="385"/>
      <c r="BQO73" s="385"/>
      <c r="BQP73" s="385"/>
      <c r="BQQ73" s="385"/>
      <c r="BQR73" s="385"/>
      <c r="BQS73" s="385"/>
      <c r="BQT73" s="385"/>
      <c r="BQU73" s="385"/>
      <c r="BQV73" s="385"/>
      <c r="BQW73" s="385"/>
      <c r="BQX73" s="385"/>
      <c r="BQY73" s="385"/>
      <c r="BQZ73" s="385"/>
      <c r="BRA73" s="385"/>
      <c r="BRB73" s="385"/>
      <c r="BRC73" s="385"/>
      <c r="BRD73" s="385"/>
      <c r="BRE73" s="385"/>
      <c r="BRF73" s="385"/>
      <c r="BRG73" s="385"/>
      <c r="BRH73" s="385"/>
      <c r="BRI73" s="385"/>
      <c r="BRJ73" s="385"/>
      <c r="BRK73" s="385"/>
      <c r="BRL73" s="385"/>
      <c r="BRM73" s="385"/>
      <c r="BRN73" s="385"/>
      <c r="BRO73" s="385"/>
      <c r="BRP73" s="385"/>
      <c r="BRQ73" s="385"/>
      <c r="BRR73" s="385"/>
      <c r="BRS73" s="385"/>
      <c r="BRT73" s="385"/>
      <c r="BRU73" s="385"/>
      <c r="BRV73" s="385"/>
      <c r="BRW73" s="385"/>
      <c r="BRX73" s="385"/>
      <c r="BRY73" s="385"/>
      <c r="BRZ73" s="385"/>
      <c r="BSA73" s="385"/>
      <c r="BSB73" s="385"/>
      <c r="BSC73" s="385"/>
      <c r="BSD73" s="385"/>
      <c r="BSE73" s="385"/>
      <c r="BSF73" s="385"/>
      <c r="BSG73" s="385"/>
      <c r="BSH73" s="385"/>
      <c r="BSI73" s="385"/>
      <c r="BSJ73" s="385"/>
      <c r="BSK73" s="385"/>
      <c r="BSL73" s="385"/>
      <c r="BSM73" s="385"/>
      <c r="BSN73" s="385"/>
      <c r="BSO73" s="385"/>
      <c r="BSP73" s="385"/>
      <c r="BSQ73" s="385"/>
      <c r="BSR73" s="385"/>
      <c r="BSS73" s="385"/>
      <c r="BST73" s="385"/>
      <c r="BSU73" s="385"/>
      <c r="BSV73" s="385"/>
      <c r="BSW73" s="385"/>
      <c r="BSX73" s="385"/>
      <c r="BSY73" s="385"/>
      <c r="BSZ73" s="385"/>
      <c r="BTA73" s="385"/>
      <c r="BTB73" s="385"/>
      <c r="BTC73" s="385"/>
      <c r="BTD73" s="385"/>
      <c r="BTE73" s="385"/>
      <c r="BTF73" s="385"/>
      <c r="BTG73" s="385"/>
      <c r="BTH73" s="385"/>
      <c r="BTI73" s="385"/>
      <c r="BTJ73" s="385"/>
      <c r="BTK73" s="385"/>
      <c r="BTL73" s="385"/>
      <c r="BTM73" s="385"/>
      <c r="BTN73" s="385"/>
      <c r="BTO73" s="385"/>
      <c r="BTP73" s="385"/>
      <c r="BTQ73" s="385"/>
      <c r="BTR73" s="385"/>
      <c r="BTS73" s="385"/>
      <c r="BTT73" s="385"/>
      <c r="BTU73" s="385"/>
      <c r="BTV73" s="385"/>
      <c r="BTW73" s="385"/>
      <c r="BTX73" s="385"/>
      <c r="BTY73" s="385"/>
      <c r="BTZ73" s="385"/>
      <c r="BUA73" s="385"/>
      <c r="BUB73" s="385"/>
      <c r="BUC73" s="385"/>
      <c r="BUD73" s="385"/>
      <c r="BUE73" s="385"/>
      <c r="BUF73" s="385"/>
      <c r="BUG73" s="385"/>
      <c r="BUH73" s="385"/>
      <c r="BUI73" s="385"/>
      <c r="BUJ73" s="385"/>
      <c r="BUK73" s="385"/>
      <c r="BUL73" s="385"/>
      <c r="BUM73" s="385"/>
      <c r="BUN73" s="385"/>
      <c r="BUO73" s="385"/>
      <c r="BUP73" s="385"/>
      <c r="BUQ73" s="385"/>
      <c r="BUR73" s="385"/>
      <c r="BUS73" s="385"/>
      <c r="BUT73" s="385"/>
      <c r="BUU73" s="385"/>
      <c r="BUV73" s="385"/>
      <c r="BUW73" s="385"/>
      <c r="BUX73" s="385"/>
      <c r="BUY73" s="385"/>
      <c r="BUZ73" s="385"/>
      <c r="BVA73" s="385"/>
      <c r="BVB73" s="385"/>
      <c r="BVC73" s="385"/>
      <c r="BVD73" s="385"/>
      <c r="BVE73" s="385"/>
      <c r="BVF73" s="385"/>
      <c r="BVG73" s="385"/>
      <c r="BVH73" s="385"/>
      <c r="BVI73" s="385"/>
      <c r="BVJ73" s="385"/>
      <c r="BVK73" s="385"/>
      <c r="BVL73" s="385"/>
      <c r="BVM73" s="385"/>
      <c r="BVN73" s="385"/>
      <c r="BVO73" s="385"/>
      <c r="BVP73" s="385"/>
      <c r="BVQ73" s="385"/>
      <c r="BVR73" s="385"/>
      <c r="BVS73" s="385"/>
      <c r="BVT73" s="385"/>
      <c r="BVU73" s="385"/>
      <c r="BVV73" s="385"/>
      <c r="BVW73" s="385"/>
      <c r="BVX73" s="385"/>
      <c r="BVY73" s="385"/>
      <c r="BVZ73" s="385"/>
      <c r="BWA73" s="385"/>
      <c r="BWB73" s="385"/>
      <c r="BWC73" s="385"/>
      <c r="BWD73" s="385"/>
      <c r="BWE73" s="385"/>
      <c r="BWF73" s="385"/>
      <c r="BWG73" s="385"/>
      <c r="BWH73" s="385"/>
      <c r="BWI73" s="385"/>
      <c r="BWJ73" s="385"/>
      <c r="BWK73" s="385"/>
      <c r="BWL73" s="385"/>
      <c r="BWM73" s="385"/>
      <c r="BWN73" s="385"/>
      <c r="BWO73" s="385"/>
      <c r="BWP73" s="385"/>
      <c r="BWQ73" s="385"/>
      <c r="BWR73" s="385"/>
      <c r="BWS73" s="385"/>
      <c r="BWT73" s="385"/>
      <c r="BWU73" s="385"/>
      <c r="BWV73" s="385"/>
      <c r="BWW73" s="385"/>
      <c r="BWX73" s="385"/>
      <c r="BWY73" s="385"/>
      <c r="BWZ73" s="385"/>
      <c r="BXA73" s="385"/>
      <c r="BXB73" s="385"/>
      <c r="BXC73" s="385"/>
      <c r="BXD73" s="385"/>
      <c r="BXE73" s="385"/>
      <c r="BXF73" s="385"/>
      <c r="BXG73" s="385"/>
      <c r="BXH73" s="385"/>
      <c r="BXI73" s="385"/>
      <c r="BXJ73" s="385"/>
      <c r="BXK73" s="385"/>
      <c r="BXL73" s="385"/>
      <c r="BXM73" s="385"/>
      <c r="BXN73" s="385"/>
      <c r="BXO73" s="385"/>
      <c r="BXP73" s="385"/>
      <c r="BXQ73" s="385"/>
      <c r="BXR73" s="385"/>
      <c r="BXS73" s="385"/>
      <c r="BXT73" s="385"/>
      <c r="BXU73" s="385"/>
      <c r="BXV73" s="385"/>
      <c r="BXW73" s="385"/>
      <c r="BXX73" s="385"/>
      <c r="BXY73" s="385"/>
      <c r="BXZ73" s="385"/>
      <c r="BYA73" s="385"/>
      <c r="BYB73" s="385"/>
      <c r="BYC73" s="385"/>
      <c r="BYD73" s="385"/>
      <c r="BYE73" s="385"/>
      <c r="BYF73" s="385"/>
      <c r="BYG73" s="385"/>
      <c r="BYH73" s="385"/>
      <c r="BYI73" s="385"/>
      <c r="BYJ73" s="385"/>
      <c r="BYK73" s="385"/>
      <c r="BYL73" s="385"/>
      <c r="BYM73" s="385"/>
      <c r="BYN73" s="385"/>
      <c r="BYO73" s="385"/>
      <c r="BYP73" s="385"/>
      <c r="BYQ73" s="385"/>
      <c r="BYR73" s="385"/>
      <c r="BYS73" s="385"/>
      <c r="BYT73" s="385"/>
      <c r="BYU73" s="385"/>
      <c r="BYV73" s="385"/>
      <c r="BYW73" s="385"/>
      <c r="BYX73" s="385"/>
      <c r="BYY73" s="385"/>
      <c r="BYZ73" s="385"/>
      <c r="BZA73" s="385"/>
      <c r="BZB73" s="385"/>
      <c r="BZC73" s="385"/>
      <c r="BZD73" s="385"/>
      <c r="BZE73" s="385"/>
      <c r="BZF73" s="385"/>
      <c r="BZG73" s="385"/>
      <c r="BZH73" s="385"/>
      <c r="BZI73" s="385"/>
      <c r="BZJ73" s="385"/>
      <c r="BZK73" s="385"/>
      <c r="BZL73" s="385"/>
      <c r="BZM73" s="385"/>
      <c r="BZN73" s="385"/>
      <c r="BZO73" s="385"/>
      <c r="BZP73" s="385"/>
      <c r="BZQ73" s="385"/>
      <c r="BZR73" s="385"/>
      <c r="BZS73" s="385"/>
      <c r="BZT73" s="385"/>
      <c r="BZU73" s="385"/>
      <c r="BZV73" s="385"/>
      <c r="BZW73" s="385"/>
      <c r="BZX73" s="385"/>
      <c r="BZY73" s="385"/>
      <c r="BZZ73" s="385"/>
      <c r="CAA73" s="385"/>
      <c r="CAB73" s="385"/>
      <c r="CAC73" s="385"/>
      <c r="CAD73" s="385"/>
      <c r="CAE73" s="385"/>
      <c r="CAF73" s="385"/>
      <c r="CAG73" s="385"/>
      <c r="CAH73" s="385"/>
      <c r="CAI73" s="385"/>
      <c r="CAJ73" s="385"/>
      <c r="CAK73" s="385"/>
      <c r="CAL73" s="385"/>
      <c r="CAM73" s="385"/>
      <c r="CAN73" s="385"/>
      <c r="CAO73" s="385"/>
      <c r="CAP73" s="385"/>
      <c r="CAQ73" s="385"/>
      <c r="CAR73" s="385"/>
      <c r="CAS73" s="385"/>
      <c r="CAT73" s="385"/>
      <c r="CAU73" s="385"/>
      <c r="CAV73" s="385"/>
      <c r="CAW73" s="385"/>
      <c r="CAX73" s="385"/>
      <c r="CAY73" s="385"/>
      <c r="CAZ73" s="385"/>
      <c r="CBA73" s="385"/>
      <c r="CBB73" s="385"/>
      <c r="CBC73" s="385"/>
      <c r="CBD73" s="385"/>
      <c r="CBE73" s="385"/>
      <c r="CBF73" s="385"/>
      <c r="CBG73" s="385"/>
      <c r="CBH73" s="385"/>
      <c r="CBI73" s="385"/>
      <c r="CBJ73" s="385"/>
      <c r="CBK73" s="385"/>
      <c r="CBL73" s="385"/>
      <c r="CBM73" s="385"/>
      <c r="CBN73" s="385"/>
      <c r="CBO73" s="385"/>
      <c r="CBP73" s="385"/>
      <c r="CBQ73" s="385"/>
      <c r="CBR73" s="385"/>
      <c r="CBS73" s="385"/>
      <c r="CBT73" s="385"/>
      <c r="CBU73" s="385"/>
      <c r="CBV73" s="385"/>
      <c r="CBW73" s="385"/>
      <c r="CBX73" s="385"/>
      <c r="CBY73" s="385"/>
      <c r="CBZ73" s="385"/>
      <c r="CCA73" s="385"/>
      <c r="CCB73" s="385"/>
      <c r="CCC73" s="385"/>
      <c r="CCD73" s="385"/>
      <c r="CCE73" s="385"/>
      <c r="CCF73" s="385"/>
      <c r="CCG73" s="385"/>
      <c r="CCH73" s="385"/>
      <c r="CCI73" s="385"/>
      <c r="CCJ73" s="385"/>
      <c r="CCK73" s="385"/>
      <c r="CCL73" s="385"/>
      <c r="CCM73" s="385"/>
      <c r="CCN73" s="385"/>
      <c r="CCO73" s="385"/>
      <c r="CCP73" s="385"/>
      <c r="CCQ73" s="385"/>
      <c r="CCR73" s="385"/>
      <c r="CCS73" s="385"/>
      <c r="CCT73" s="385"/>
      <c r="CCU73" s="385"/>
      <c r="CCV73" s="385"/>
      <c r="CCW73" s="385"/>
      <c r="CCX73" s="385"/>
      <c r="CCY73" s="385"/>
      <c r="CCZ73" s="385"/>
      <c r="CDA73" s="385"/>
      <c r="CDB73" s="385"/>
      <c r="CDC73" s="385"/>
      <c r="CDD73" s="385"/>
      <c r="CDE73" s="385"/>
      <c r="CDF73" s="385"/>
      <c r="CDG73" s="385"/>
      <c r="CDH73" s="385"/>
      <c r="CDI73" s="385"/>
      <c r="CDJ73" s="385"/>
      <c r="CDK73" s="385"/>
      <c r="CDL73" s="385"/>
      <c r="CDM73" s="385"/>
      <c r="CDN73" s="385"/>
      <c r="CDO73" s="385"/>
      <c r="CDP73" s="385"/>
      <c r="CDQ73" s="385"/>
      <c r="CDR73" s="385"/>
      <c r="CDS73" s="385"/>
      <c r="CDT73" s="385"/>
      <c r="CDU73" s="385"/>
      <c r="CDV73" s="385"/>
      <c r="CDW73" s="385"/>
      <c r="CDX73" s="385"/>
      <c r="CDY73" s="385"/>
      <c r="CDZ73" s="385"/>
      <c r="CEA73" s="385"/>
      <c r="CEB73" s="385"/>
      <c r="CEC73" s="385"/>
      <c r="CED73" s="385"/>
      <c r="CEE73" s="385"/>
      <c r="CEF73" s="385"/>
      <c r="CEG73" s="385"/>
      <c r="CEH73" s="385"/>
      <c r="CEI73" s="385"/>
      <c r="CEJ73" s="385"/>
      <c r="CEK73" s="385"/>
      <c r="CEL73" s="385"/>
      <c r="CEM73" s="385"/>
      <c r="CEN73" s="385"/>
      <c r="CEO73" s="385"/>
      <c r="CEP73" s="385"/>
      <c r="CEQ73" s="385"/>
      <c r="CER73" s="385"/>
      <c r="CES73" s="385"/>
      <c r="CET73" s="385"/>
      <c r="CEU73" s="385"/>
      <c r="CEV73" s="385"/>
      <c r="CEW73" s="385"/>
      <c r="CEX73" s="385"/>
      <c r="CEY73" s="385"/>
      <c r="CEZ73" s="385"/>
      <c r="CFA73" s="385"/>
      <c r="CFB73" s="385"/>
      <c r="CFC73" s="385"/>
      <c r="CFD73" s="385"/>
      <c r="CFE73" s="385"/>
      <c r="CFF73" s="385"/>
      <c r="CFG73" s="385"/>
      <c r="CFH73" s="385"/>
      <c r="CFI73" s="385"/>
      <c r="CFJ73" s="385"/>
      <c r="CFK73" s="385"/>
      <c r="CFL73" s="385"/>
      <c r="CFM73" s="385"/>
      <c r="CFN73" s="385"/>
      <c r="CFO73" s="385"/>
      <c r="CFP73" s="385"/>
      <c r="CFQ73" s="385"/>
      <c r="CFR73" s="385"/>
      <c r="CFS73" s="385"/>
      <c r="CFT73" s="385"/>
      <c r="CFU73" s="385"/>
      <c r="CFV73" s="385"/>
      <c r="CFW73" s="385"/>
      <c r="CFX73" s="385"/>
      <c r="CFY73" s="385"/>
      <c r="CFZ73" s="385"/>
      <c r="CGA73" s="385"/>
      <c r="CGB73" s="385"/>
      <c r="CGC73" s="385"/>
      <c r="CGD73" s="385"/>
      <c r="CGE73" s="385"/>
      <c r="CGF73" s="385"/>
      <c r="CGG73" s="385"/>
      <c r="CGH73" s="385"/>
      <c r="CGI73" s="385"/>
      <c r="CGJ73" s="385"/>
      <c r="CGK73" s="385"/>
      <c r="CGL73" s="385"/>
      <c r="CGM73" s="385"/>
      <c r="CGN73" s="385"/>
      <c r="CGO73" s="385"/>
      <c r="CGP73" s="385"/>
      <c r="CGQ73" s="385"/>
      <c r="CGR73" s="385"/>
      <c r="CGS73" s="385"/>
      <c r="CGT73" s="385"/>
      <c r="CGU73" s="385"/>
      <c r="CGV73" s="385"/>
      <c r="CGW73" s="385"/>
      <c r="CGX73" s="385"/>
      <c r="CGY73" s="385"/>
      <c r="CGZ73" s="385"/>
      <c r="CHA73" s="385"/>
      <c r="CHB73" s="385"/>
      <c r="CHC73" s="385"/>
      <c r="CHD73" s="385"/>
      <c r="CHE73" s="385"/>
      <c r="CHF73" s="385"/>
      <c r="CHG73" s="385"/>
      <c r="CHH73" s="385"/>
      <c r="CHI73" s="385"/>
      <c r="CHJ73" s="385"/>
      <c r="CHK73" s="385"/>
      <c r="CHL73" s="385"/>
      <c r="CHM73" s="385"/>
      <c r="CHN73" s="385"/>
      <c r="CHO73" s="385"/>
      <c r="CHP73" s="385"/>
      <c r="CHQ73" s="385"/>
      <c r="CHR73" s="385"/>
      <c r="CHS73" s="385"/>
      <c r="CHT73" s="385"/>
      <c r="CHU73" s="385"/>
      <c r="CHV73" s="385"/>
      <c r="CHW73" s="385"/>
      <c r="CHX73" s="385"/>
      <c r="CHY73" s="385"/>
      <c r="CHZ73" s="385"/>
      <c r="CIA73" s="385"/>
      <c r="CIB73" s="385"/>
      <c r="CIC73" s="385"/>
      <c r="CID73" s="385"/>
      <c r="CIE73" s="385"/>
      <c r="CIF73" s="385"/>
      <c r="CIG73" s="385"/>
      <c r="CIH73" s="385"/>
      <c r="CII73" s="385"/>
      <c r="CIJ73" s="385"/>
      <c r="CIK73" s="385"/>
      <c r="CIL73" s="385"/>
      <c r="CIM73" s="385"/>
      <c r="CIN73" s="385"/>
      <c r="CIO73" s="385"/>
      <c r="CIP73" s="385"/>
      <c r="CIQ73" s="385"/>
      <c r="CIR73" s="385"/>
      <c r="CIS73" s="385"/>
      <c r="CIT73" s="385"/>
      <c r="CIU73" s="385"/>
      <c r="CIV73" s="385"/>
      <c r="CIW73" s="385"/>
      <c r="CIX73" s="385"/>
      <c r="CIY73" s="385"/>
      <c r="CIZ73" s="385"/>
      <c r="CJA73" s="385"/>
      <c r="CJB73" s="385"/>
      <c r="CJC73" s="385"/>
      <c r="CJD73" s="385"/>
      <c r="CJE73" s="385"/>
      <c r="CJF73" s="385"/>
      <c r="CJG73" s="385"/>
      <c r="CJH73" s="385"/>
      <c r="CJI73" s="385"/>
      <c r="CJJ73" s="385"/>
      <c r="CJK73" s="385"/>
      <c r="CJL73" s="385"/>
      <c r="CJM73" s="385"/>
      <c r="CJN73" s="385"/>
      <c r="CJO73" s="385"/>
      <c r="CJP73" s="385"/>
      <c r="CJQ73" s="385"/>
      <c r="CJR73" s="385"/>
      <c r="CJS73" s="385"/>
      <c r="CJT73" s="385"/>
      <c r="CJU73" s="385"/>
      <c r="CJV73" s="385"/>
      <c r="CJW73" s="385"/>
      <c r="CJX73" s="385"/>
      <c r="CJY73" s="385"/>
      <c r="CJZ73" s="385"/>
      <c r="CKA73" s="385"/>
      <c r="CKB73" s="385"/>
      <c r="CKC73" s="385"/>
      <c r="CKD73" s="385"/>
      <c r="CKE73" s="385"/>
      <c r="CKF73" s="385"/>
      <c r="CKG73" s="385"/>
      <c r="CKH73" s="385"/>
      <c r="CKI73" s="385"/>
      <c r="CKJ73" s="385"/>
      <c r="CKK73" s="385"/>
      <c r="CKL73" s="385"/>
      <c r="CKM73" s="385"/>
      <c r="CKN73" s="385"/>
      <c r="CKO73" s="385"/>
      <c r="CKP73" s="385"/>
      <c r="CKQ73" s="385"/>
      <c r="CKR73" s="385"/>
      <c r="CKS73" s="385"/>
      <c r="CKT73" s="385"/>
      <c r="CKU73" s="385"/>
      <c r="CKV73" s="385"/>
      <c r="CKW73" s="385"/>
      <c r="CKX73" s="385"/>
      <c r="CKY73" s="385"/>
      <c r="CKZ73" s="385"/>
      <c r="CLA73" s="385"/>
      <c r="CLB73" s="385"/>
      <c r="CLC73" s="385"/>
      <c r="CLD73" s="385"/>
      <c r="CLE73" s="385"/>
      <c r="CLF73" s="385"/>
      <c r="CLG73" s="385"/>
      <c r="CLH73" s="385"/>
      <c r="CLI73" s="385"/>
      <c r="CLJ73" s="385"/>
      <c r="CLK73" s="385"/>
      <c r="CLL73" s="385"/>
      <c r="CLM73" s="385"/>
      <c r="CLN73" s="385"/>
      <c r="CLO73" s="385"/>
      <c r="CLP73" s="385"/>
      <c r="CLQ73" s="385"/>
      <c r="CLR73" s="385"/>
      <c r="CLS73" s="385"/>
      <c r="CLT73" s="385"/>
      <c r="CLU73" s="385"/>
      <c r="CLV73" s="385"/>
      <c r="CLW73" s="385"/>
      <c r="CLX73" s="385"/>
      <c r="CLY73" s="385"/>
      <c r="CLZ73" s="385"/>
      <c r="CMA73" s="385"/>
      <c r="CMB73" s="385"/>
      <c r="CMC73" s="385"/>
      <c r="CMD73" s="385"/>
      <c r="CME73" s="385"/>
      <c r="CMF73" s="385"/>
      <c r="CMG73" s="385"/>
      <c r="CMH73" s="385"/>
      <c r="CMI73" s="385"/>
      <c r="CMJ73" s="385"/>
      <c r="CMK73" s="385"/>
      <c r="CML73" s="385"/>
      <c r="CMM73" s="385"/>
      <c r="CMN73" s="385"/>
      <c r="CMO73" s="385"/>
      <c r="CMP73" s="385"/>
      <c r="CMQ73" s="385"/>
      <c r="CMR73" s="385"/>
      <c r="CMS73" s="385"/>
      <c r="CMT73" s="385"/>
      <c r="CMU73" s="385"/>
      <c r="CMV73" s="385"/>
      <c r="CMW73" s="385"/>
      <c r="CMX73" s="385"/>
      <c r="CMY73" s="385"/>
      <c r="CMZ73" s="385"/>
      <c r="CNA73" s="385"/>
      <c r="CNB73" s="385"/>
      <c r="CNC73" s="385"/>
      <c r="CND73" s="385"/>
      <c r="CNE73" s="385"/>
      <c r="CNF73" s="385"/>
      <c r="CNG73" s="385"/>
      <c r="CNH73" s="385"/>
      <c r="CNI73" s="385"/>
      <c r="CNJ73" s="385"/>
      <c r="CNK73" s="385"/>
      <c r="CNL73" s="385"/>
      <c r="CNM73" s="385"/>
      <c r="CNN73" s="385"/>
      <c r="CNO73" s="385"/>
      <c r="CNP73" s="385"/>
      <c r="CNQ73" s="385"/>
      <c r="CNR73" s="385"/>
      <c r="CNS73" s="385"/>
      <c r="CNT73" s="385"/>
      <c r="CNU73" s="385"/>
      <c r="CNV73" s="385"/>
      <c r="CNW73" s="385"/>
      <c r="CNX73" s="385"/>
      <c r="CNY73" s="385"/>
      <c r="CNZ73" s="385"/>
      <c r="COA73" s="385"/>
      <c r="COB73" s="385"/>
      <c r="COC73" s="385"/>
      <c r="COD73" s="385"/>
      <c r="COE73" s="385"/>
      <c r="COF73" s="385"/>
      <c r="COG73" s="385"/>
      <c r="COH73" s="385"/>
      <c r="COI73" s="385"/>
      <c r="COJ73" s="385"/>
      <c r="COK73" s="385"/>
      <c r="COL73" s="385"/>
      <c r="COM73" s="385"/>
      <c r="CON73" s="385"/>
      <c r="COO73" s="385"/>
      <c r="COP73" s="385"/>
      <c r="COQ73" s="385"/>
      <c r="COR73" s="385"/>
      <c r="COS73" s="385"/>
      <c r="COT73" s="385"/>
      <c r="COU73" s="385"/>
      <c r="COV73" s="385"/>
      <c r="COW73" s="385"/>
      <c r="COX73" s="385"/>
      <c r="COY73" s="385"/>
      <c r="COZ73" s="385"/>
      <c r="CPA73" s="385"/>
      <c r="CPB73" s="385"/>
      <c r="CPC73" s="385"/>
      <c r="CPD73" s="385"/>
      <c r="CPE73" s="385"/>
      <c r="CPF73" s="385"/>
      <c r="CPG73" s="385"/>
      <c r="CPH73" s="385"/>
      <c r="CPI73" s="385"/>
      <c r="CPJ73" s="385"/>
      <c r="CPK73" s="385"/>
      <c r="CPL73" s="385"/>
      <c r="CPM73" s="385"/>
      <c r="CPN73" s="385"/>
      <c r="CPO73" s="385"/>
      <c r="CPP73" s="385"/>
      <c r="CPQ73" s="385"/>
      <c r="CPR73" s="385"/>
      <c r="CPS73" s="385"/>
      <c r="CPT73" s="385"/>
      <c r="CPU73" s="385"/>
      <c r="CPV73" s="385"/>
      <c r="CPW73" s="385"/>
      <c r="CPX73" s="385"/>
      <c r="CPY73" s="385"/>
      <c r="CPZ73" s="385"/>
      <c r="CQA73" s="385"/>
      <c r="CQB73" s="385"/>
      <c r="CQC73" s="385"/>
      <c r="CQD73" s="385"/>
      <c r="CQE73" s="385"/>
      <c r="CQF73" s="385"/>
      <c r="CQG73" s="385"/>
      <c r="CQH73" s="385"/>
      <c r="CQI73" s="385"/>
      <c r="CQJ73" s="385"/>
      <c r="CQK73" s="385"/>
      <c r="CQL73" s="385"/>
      <c r="CQM73" s="385"/>
      <c r="CQN73" s="385"/>
      <c r="CQO73" s="385"/>
      <c r="CQP73" s="385"/>
      <c r="CQQ73" s="385"/>
      <c r="CQR73" s="385"/>
      <c r="CQS73" s="385"/>
      <c r="CQT73" s="385"/>
      <c r="CQU73" s="385"/>
      <c r="CQV73" s="385"/>
      <c r="CQW73" s="385"/>
      <c r="CQX73" s="385"/>
      <c r="CQY73" s="385"/>
      <c r="CQZ73" s="385"/>
      <c r="CRA73" s="385"/>
      <c r="CRB73" s="385"/>
      <c r="CRC73" s="385"/>
      <c r="CRD73" s="385"/>
      <c r="CRE73" s="385"/>
      <c r="CRF73" s="385"/>
      <c r="CRG73" s="385"/>
      <c r="CRH73" s="385"/>
      <c r="CRI73" s="385"/>
      <c r="CRJ73" s="385"/>
      <c r="CRK73" s="385"/>
      <c r="CRL73" s="385"/>
      <c r="CRM73" s="385"/>
      <c r="CRN73" s="385"/>
      <c r="CRO73" s="385"/>
      <c r="CRP73" s="385"/>
      <c r="CRQ73" s="385"/>
      <c r="CRR73" s="385"/>
      <c r="CRS73" s="385"/>
      <c r="CRT73" s="385"/>
      <c r="CRU73" s="385"/>
      <c r="CRV73" s="385"/>
      <c r="CRW73" s="385"/>
      <c r="CRX73" s="385"/>
      <c r="CRY73" s="385"/>
      <c r="CRZ73" s="385"/>
      <c r="CSA73" s="385"/>
      <c r="CSB73" s="385"/>
      <c r="CSC73" s="385"/>
      <c r="CSD73" s="385"/>
      <c r="CSE73" s="385"/>
      <c r="CSF73" s="385"/>
      <c r="CSG73" s="385"/>
      <c r="CSH73" s="385"/>
      <c r="CSI73" s="385"/>
      <c r="CSJ73" s="385"/>
      <c r="CSK73" s="385"/>
      <c r="CSL73" s="385"/>
      <c r="CSM73" s="385"/>
      <c r="CSN73" s="385"/>
      <c r="CSO73" s="385"/>
      <c r="CSP73" s="385"/>
      <c r="CSQ73" s="385"/>
      <c r="CSR73" s="385"/>
      <c r="CSS73" s="385"/>
      <c r="CST73" s="385"/>
      <c r="CSU73" s="385"/>
      <c r="CSV73" s="385"/>
      <c r="CSW73" s="385"/>
      <c r="CSX73" s="385"/>
      <c r="CSY73" s="385"/>
      <c r="CSZ73" s="385"/>
      <c r="CTA73" s="385"/>
      <c r="CTB73" s="385"/>
      <c r="CTC73" s="385"/>
      <c r="CTD73" s="385"/>
      <c r="CTE73" s="385"/>
      <c r="CTF73" s="385"/>
      <c r="CTG73" s="385"/>
      <c r="CTH73" s="385"/>
      <c r="CTI73" s="385"/>
      <c r="CTJ73" s="385"/>
      <c r="CTK73" s="385"/>
      <c r="CTL73" s="385"/>
      <c r="CTM73" s="385"/>
      <c r="CTN73" s="385"/>
      <c r="CTO73" s="385"/>
      <c r="CTP73" s="385"/>
      <c r="CTQ73" s="385"/>
      <c r="CTR73" s="385"/>
      <c r="CTS73" s="385"/>
      <c r="CTT73" s="385"/>
      <c r="CTU73" s="385"/>
      <c r="CTV73" s="385"/>
      <c r="CTW73" s="385"/>
      <c r="CTX73" s="385"/>
      <c r="CTY73" s="385"/>
      <c r="CTZ73" s="385"/>
      <c r="CUA73" s="385"/>
      <c r="CUB73" s="385"/>
      <c r="CUC73" s="385"/>
      <c r="CUD73" s="385"/>
      <c r="CUE73" s="385"/>
      <c r="CUF73" s="385"/>
      <c r="CUG73" s="385"/>
      <c r="CUH73" s="385"/>
      <c r="CUI73" s="385"/>
      <c r="CUJ73" s="385"/>
      <c r="CUK73" s="385"/>
      <c r="CUL73" s="385"/>
      <c r="CUM73" s="385"/>
      <c r="CUN73" s="385"/>
      <c r="CUO73" s="385"/>
      <c r="CUP73" s="385"/>
      <c r="CUQ73" s="385"/>
      <c r="CUR73" s="385"/>
      <c r="CUS73" s="385"/>
      <c r="CUT73" s="385"/>
      <c r="CUU73" s="385"/>
      <c r="CUV73" s="385"/>
      <c r="CUW73" s="385"/>
      <c r="CUX73" s="385"/>
      <c r="CUY73" s="385"/>
      <c r="CUZ73" s="385"/>
      <c r="CVA73" s="385"/>
      <c r="CVB73" s="385"/>
      <c r="CVC73" s="385"/>
      <c r="CVD73" s="385"/>
      <c r="CVE73" s="385"/>
      <c r="CVF73" s="385"/>
      <c r="CVG73" s="385"/>
      <c r="CVH73" s="385"/>
      <c r="CVI73" s="385"/>
      <c r="CVJ73" s="385"/>
      <c r="CVK73" s="385"/>
      <c r="CVL73" s="385"/>
      <c r="CVM73" s="385"/>
      <c r="CVN73" s="385"/>
      <c r="CVO73" s="385"/>
      <c r="CVP73" s="385"/>
      <c r="CVQ73" s="385"/>
      <c r="CVR73" s="385"/>
      <c r="CVS73" s="385"/>
      <c r="CVT73" s="385"/>
      <c r="CVU73" s="385"/>
      <c r="CVV73" s="385"/>
      <c r="CVW73" s="385"/>
      <c r="CVX73" s="385"/>
      <c r="CVY73" s="385"/>
      <c r="CVZ73" s="385"/>
      <c r="CWA73" s="385"/>
      <c r="CWB73" s="385"/>
      <c r="CWC73" s="385"/>
      <c r="CWD73" s="385"/>
      <c r="CWE73" s="385"/>
      <c r="CWF73" s="385"/>
      <c r="CWG73" s="385"/>
      <c r="CWH73" s="385"/>
      <c r="CWI73" s="385"/>
      <c r="CWJ73" s="385"/>
      <c r="CWK73" s="385"/>
      <c r="CWL73" s="385"/>
      <c r="CWM73" s="385"/>
      <c r="CWN73" s="385"/>
      <c r="CWO73" s="385"/>
      <c r="CWP73" s="385"/>
      <c r="CWQ73" s="385"/>
      <c r="CWR73" s="385"/>
      <c r="CWS73" s="385"/>
      <c r="CWT73" s="385"/>
      <c r="CWU73" s="385"/>
      <c r="CWV73" s="385"/>
      <c r="CWW73" s="385"/>
      <c r="CWX73" s="385"/>
      <c r="CWY73" s="385"/>
      <c r="CWZ73" s="385"/>
      <c r="CXA73" s="385"/>
      <c r="CXB73" s="385"/>
      <c r="CXC73" s="385"/>
      <c r="CXD73" s="385"/>
      <c r="CXE73" s="385"/>
      <c r="CXF73" s="385"/>
      <c r="CXG73" s="385"/>
      <c r="CXH73" s="385"/>
      <c r="CXI73" s="385"/>
      <c r="CXJ73" s="385"/>
      <c r="CXK73" s="385"/>
      <c r="CXL73" s="385"/>
      <c r="CXM73" s="385"/>
      <c r="CXN73" s="385"/>
      <c r="CXO73" s="385"/>
      <c r="CXP73" s="385"/>
      <c r="CXQ73" s="385"/>
      <c r="CXR73" s="385"/>
      <c r="CXS73" s="385"/>
      <c r="CXT73" s="385"/>
      <c r="CXU73" s="385"/>
      <c r="CXV73" s="385"/>
      <c r="CXW73" s="385"/>
      <c r="CXX73" s="385"/>
      <c r="CXY73" s="385"/>
      <c r="CXZ73" s="385"/>
      <c r="CYA73" s="385"/>
      <c r="CYB73" s="385"/>
      <c r="CYC73" s="385"/>
      <c r="CYD73" s="385"/>
      <c r="CYE73" s="385"/>
      <c r="CYF73" s="385"/>
      <c r="CYG73" s="385"/>
      <c r="CYH73" s="385"/>
      <c r="CYI73" s="385"/>
      <c r="CYJ73" s="385"/>
      <c r="CYK73" s="385"/>
      <c r="CYL73" s="385"/>
      <c r="CYM73" s="385"/>
      <c r="CYN73" s="385"/>
      <c r="CYO73" s="385"/>
      <c r="CYP73" s="385"/>
      <c r="CYQ73" s="385"/>
      <c r="CYR73" s="385"/>
      <c r="CYS73" s="385"/>
      <c r="CYT73" s="385"/>
      <c r="CYU73" s="385"/>
      <c r="CYV73" s="385"/>
      <c r="CYW73" s="385"/>
      <c r="CYX73" s="385"/>
      <c r="CYY73" s="385"/>
      <c r="CYZ73" s="385"/>
      <c r="CZA73" s="385"/>
      <c r="CZB73" s="385"/>
      <c r="CZC73" s="385"/>
      <c r="CZD73" s="385"/>
      <c r="CZE73" s="385"/>
      <c r="CZF73" s="385"/>
      <c r="CZG73" s="385"/>
      <c r="CZH73" s="385"/>
      <c r="CZI73" s="385"/>
      <c r="CZJ73" s="385"/>
      <c r="CZK73" s="385"/>
      <c r="CZL73" s="385"/>
      <c r="CZM73" s="385"/>
      <c r="CZN73" s="385"/>
      <c r="CZO73" s="385"/>
      <c r="CZP73" s="385"/>
      <c r="CZQ73" s="385"/>
      <c r="CZR73" s="385"/>
      <c r="CZS73" s="385"/>
      <c r="CZT73" s="385"/>
      <c r="CZU73" s="385"/>
      <c r="CZV73" s="385"/>
      <c r="CZW73" s="385"/>
      <c r="CZX73" s="385"/>
      <c r="CZY73" s="385"/>
      <c r="CZZ73" s="385"/>
      <c r="DAA73" s="385"/>
      <c r="DAB73" s="385"/>
      <c r="DAC73" s="385"/>
      <c r="DAD73" s="385"/>
      <c r="DAE73" s="385"/>
      <c r="DAF73" s="385"/>
      <c r="DAG73" s="385"/>
      <c r="DAH73" s="385"/>
      <c r="DAI73" s="385"/>
      <c r="DAJ73" s="385"/>
      <c r="DAK73" s="385"/>
      <c r="DAL73" s="385"/>
      <c r="DAM73" s="385"/>
      <c r="DAN73" s="385"/>
      <c r="DAO73" s="385"/>
      <c r="DAP73" s="385"/>
      <c r="DAQ73" s="385"/>
      <c r="DAR73" s="385"/>
      <c r="DAS73" s="385"/>
      <c r="DAT73" s="385"/>
      <c r="DAU73" s="385"/>
      <c r="DAV73" s="385"/>
      <c r="DAW73" s="385"/>
      <c r="DAX73" s="385"/>
      <c r="DAY73" s="385"/>
      <c r="DAZ73" s="385"/>
      <c r="DBA73" s="385"/>
      <c r="DBB73" s="385"/>
      <c r="DBC73" s="385"/>
      <c r="DBD73" s="385"/>
      <c r="DBE73" s="385"/>
      <c r="DBF73" s="385"/>
      <c r="DBG73" s="385"/>
      <c r="DBH73" s="385"/>
      <c r="DBI73" s="385"/>
      <c r="DBJ73" s="385"/>
      <c r="DBK73" s="385"/>
      <c r="DBL73" s="385"/>
      <c r="DBM73" s="385"/>
      <c r="DBN73" s="385"/>
      <c r="DBO73" s="385"/>
      <c r="DBP73" s="385"/>
      <c r="DBQ73" s="385"/>
      <c r="DBR73" s="385"/>
      <c r="DBS73" s="385"/>
      <c r="DBT73" s="385"/>
      <c r="DBU73" s="385"/>
      <c r="DBV73" s="385"/>
      <c r="DBW73" s="385"/>
      <c r="DBX73" s="385"/>
      <c r="DBY73" s="385"/>
      <c r="DBZ73" s="385"/>
      <c r="DCA73" s="385"/>
      <c r="DCB73" s="385"/>
      <c r="DCC73" s="385"/>
      <c r="DCD73" s="385"/>
      <c r="DCE73" s="385"/>
      <c r="DCF73" s="385"/>
      <c r="DCG73" s="385"/>
      <c r="DCH73" s="385"/>
      <c r="DCI73" s="385"/>
      <c r="DCJ73" s="385"/>
      <c r="DCK73" s="385"/>
      <c r="DCL73" s="385"/>
      <c r="DCM73" s="385"/>
      <c r="DCN73" s="385"/>
      <c r="DCO73" s="385"/>
      <c r="DCP73" s="385"/>
      <c r="DCQ73" s="385"/>
      <c r="DCR73" s="385"/>
      <c r="DCS73" s="385"/>
      <c r="DCT73" s="385"/>
      <c r="DCU73" s="385"/>
      <c r="DCV73" s="385"/>
      <c r="DCW73" s="385"/>
      <c r="DCX73" s="385"/>
      <c r="DCY73" s="385"/>
      <c r="DCZ73" s="385"/>
      <c r="DDA73" s="385"/>
      <c r="DDB73" s="385"/>
      <c r="DDC73" s="385"/>
      <c r="DDD73" s="385"/>
      <c r="DDE73" s="385"/>
      <c r="DDF73" s="385"/>
      <c r="DDG73" s="385"/>
      <c r="DDH73" s="385"/>
      <c r="DDI73" s="385"/>
      <c r="DDJ73" s="385"/>
      <c r="DDK73" s="385"/>
      <c r="DDL73" s="385"/>
      <c r="DDM73" s="385"/>
      <c r="DDN73" s="385"/>
      <c r="DDO73" s="385"/>
      <c r="DDP73" s="385"/>
      <c r="DDQ73" s="385"/>
      <c r="DDR73" s="385"/>
      <c r="DDS73" s="385"/>
      <c r="DDT73" s="385"/>
      <c r="DDU73" s="385"/>
      <c r="DDV73" s="385"/>
      <c r="DDW73" s="385"/>
      <c r="DDX73" s="385"/>
      <c r="DDY73" s="385"/>
      <c r="DDZ73" s="385"/>
      <c r="DEA73" s="385"/>
      <c r="DEB73" s="385"/>
      <c r="DEC73" s="385"/>
      <c r="DED73" s="385"/>
      <c r="DEE73" s="385"/>
      <c r="DEF73" s="385"/>
      <c r="DEG73" s="385"/>
      <c r="DEH73" s="385"/>
      <c r="DEI73" s="385"/>
      <c r="DEJ73" s="385"/>
      <c r="DEK73" s="385"/>
      <c r="DEL73" s="385"/>
      <c r="DEM73" s="385"/>
      <c r="DEN73" s="385"/>
      <c r="DEO73" s="385"/>
      <c r="DEP73" s="385"/>
      <c r="DEQ73" s="385"/>
      <c r="DER73" s="385"/>
      <c r="DES73" s="385"/>
      <c r="DET73" s="385"/>
      <c r="DEU73" s="385"/>
      <c r="DEV73" s="385"/>
      <c r="DEW73" s="385"/>
      <c r="DEX73" s="385"/>
      <c r="DEY73" s="385"/>
      <c r="DEZ73" s="385"/>
      <c r="DFA73" s="385"/>
      <c r="DFB73" s="385"/>
      <c r="DFC73" s="385"/>
      <c r="DFD73" s="385"/>
      <c r="DFE73" s="385"/>
      <c r="DFF73" s="385"/>
      <c r="DFG73" s="385"/>
      <c r="DFH73" s="385"/>
      <c r="DFI73" s="385"/>
      <c r="DFJ73" s="385"/>
      <c r="DFK73" s="385"/>
      <c r="DFL73" s="385"/>
      <c r="DFM73" s="385"/>
      <c r="DFN73" s="385"/>
      <c r="DFO73" s="385"/>
      <c r="DFP73" s="385"/>
      <c r="DFQ73" s="385"/>
      <c r="DFR73" s="385"/>
      <c r="DFS73" s="385"/>
      <c r="DFT73" s="385"/>
      <c r="DFU73" s="385"/>
      <c r="DFV73" s="385"/>
      <c r="DFW73" s="385"/>
      <c r="DFX73" s="385"/>
      <c r="DFY73" s="385"/>
      <c r="DFZ73" s="385"/>
      <c r="DGA73" s="385"/>
      <c r="DGB73" s="385"/>
      <c r="DGC73" s="385"/>
      <c r="DGD73" s="385"/>
      <c r="DGE73" s="385"/>
      <c r="DGF73" s="385"/>
      <c r="DGG73" s="385"/>
      <c r="DGH73" s="385"/>
      <c r="DGI73" s="385"/>
      <c r="DGJ73" s="385"/>
      <c r="DGK73" s="385"/>
      <c r="DGL73" s="385"/>
      <c r="DGM73" s="385"/>
      <c r="DGN73" s="385"/>
      <c r="DGO73" s="385"/>
      <c r="DGP73" s="385"/>
      <c r="DGQ73" s="385"/>
      <c r="DGR73" s="385"/>
      <c r="DGS73" s="385"/>
      <c r="DGT73" s="385"/>
      <c r="DGU73" s="385"/>
      <c r="DGV73" s="385"/>
      <c r="DGW73" s="385"/>
      <c r="DGX73" s="385"/>
      <c r="DGY73" s="385"/>
      <c r="DGZ73" s="385"/>
      <c r="DHA73" s="385"/>
      <c r="DHB73" s="385"/>
      <c r="DHC73" s="385"/>
      <c r="DHD73" s="385"/>
      <c r="DHE73" s="385"/>
      <c r="DHF73" s="385"/>
      <c r="DHG73" s="385"/>
      <c r="DHH73" s="385"/>
      <c r="DHI73" s="385"/>
      <c r="DHJ73" s="385"/>
      <c r="DHK73" s="385"/>
      <c r="DHL73" s="385"/>
      <c r="DHM73" s="385"/>
      <c r="DHN73" s="385"/>
      <c r="DHO73" s="385"/>
      <c r="DHP73" s="385"/>
      <c r="DHQ73" s="385"/>
      <c r="DHR73" s="385"/>
      <c r="DHS73" s="385"/>
      <c r="DHT73" s="385"/>
      <c r="DHU73" s="385"/>
      <c r="DHV73" s="385"/>
      <c r="DHW73" s="385"/>
      <c r="DHX73" s="385"/>
      <c r="DHY73" s="385"/>
      <c r="DHZ73" s="385"/>
      <c r="DIA73" s="385"/>
      <c r="DIB73" s="385"/>
      <c r="DIC73" s="385"/>
      <c r="DID73" s="385"/>
      <c r="DIE73" s="385"/>
      <c r="DIF73" s="385"/>
      <c r="DIG73" s="385"/>
      <c r="DIH73" s="385"/>
      <c r="DII73" s="385"/>
      <c r="DIJ73" s="385"/>
      <c r="DIK73" s="385"/>
      <c r="DIL73" s="385"/>
      <c r="DIM73" s="385"/>
      <c r="DIN73" s="385"/>
      <c r="DIO73" s="385"/>
      <c r="DIP73" s="385"/>
      <c r="DIQ73" s="385"/>
      <c r="DIR73" s="385"/>
      <c r="DIS73" s="385"/>
      <c r="DIT73" s="385"/>
      <c r="DIU73" s="385"/>
      <c r="DIV73" s="385"/>
      <c r="DIW73" s="385"/>
      <c r="DIX73" s="385"/>
      <c r="DIY73" s="385"/>
      <c r="DIZ73" s="385"/>
      <c r="DJA73" s="385"/>
      <c r="DJB73" s="385"/>
      <c r="DJC73" s="385"/>
      <c r="DJD73" s="385"/>
      <c r="DJE73" s="385"/>
      <c r="DJF73" s="385"/>
      <c r="DJG73" s="385"/>
      <c r="DJH73" s="385"/>
      <c r="DJI73" s="385"/>
      <c r="DJJ73" s="385"/>
      <c r="DJK73" s="385"/>
      <c r="DJL73" s="385"/>
      <c r="DJM73" s="385"/>
      <c r="DJN73" s="385"/>
      <c r="DJO73" s="385"/>
      <c r="DJP73" s="385"/>
      <c r="DJQ73" s="385"/>
      <c r="DJR73" s="385"/>
      <c r="DJS73" s="385"/>
      <c r="DJT73" s="385"/>
      <c r="DJU73" s="385"/>
      <c r="DJV73" s="385"/>
      <c r="DJW73" s="385"/>
      <c r="DJX73" s="385"/>
      <c r="DJY73" s="385"/>
      <c r="DJZ73" s="385"/>
      <c r="DKA73" s="385"/>
      <c r="DKB73" s="385"/>
      <c r="DKC73" s="385"/>
      <c r="DKD73" s="385"/>
      <c r="DKE73" s="385"/>
      <c r="DKF73" s="385"/>
      <c r="DKG73" s="385"/>
      <c r="DKH73" s="385"/>
      <c r="DKI73" s="385"/>
      <c r="DKJ73" s="385"/>
      <c r="DKK73" s="385"/>
      <c r="DKL73" s="385"/>
      <c r="DKM73" s="385"/>
      <c r="DKN73" s="385"/>
      <c r="DKO73" s="385"/>
      <c r="DKP73" s="385"/>
      <c r="DKQ73" s="385"/>
      <c r="DKR73" s="385"/>
      <c r="DKS73" s="385"/>
      <c r="DKT73" s="385"/>
      <c r="DKU73" s="385"/>
      <c r="DKV73" s="385"/>
      <c r="DKW73" s="385"/>
      <c r="DKX73" s="385"/>
      <c r="DKY73" s="385"/>
      <c r="DKZ73" s="385"/>
      <c r="DLA73" s="385"/>
      <c r="DLB73" s="385"/>
      <c r="DLC73" s="385"/>
      <c r="DLD73" s="385"/>
      <c r="DLE73" s="385"/>
      <c r="DLF73" s="385"/>
      <c r="DLG73" s="385"/>
      <c r="DLH73" s="385"/>
      <c r="DLI73" s="385"/>
      <c r="DLJ73" s="385"/>
      <c r="DLK73" s="385"/>
      <c r="DLL73" s="385"/>
      <c r="DLM73" s="385"/>
      <c r="DLN73" s="385"/>
      <c r="DLO73" s="385"/>
      <c r="DLP73" s="385"/>
      <c r="DLQ73" s="385"/>
      <c r="DLR73" s="385"/>
      <c r="DLS73" s="385"/>
      <c r="DLT73" s="385"/>
      <c r="DLU73" s="385"/>
      <c r="DLV73" s="385"/>
      <c r="DLW73" s="385"/>
      <c r="DLX73" s="385"/>
      <c r="DLY73" s="385"/>
      <c r="DLZ73" s="385"/>
      <c r="DMA73" s="385"/>
      <c r="DMB73" s="385"/>
      <c r="DMC73" s="385"/>
      <c r="DMD73" s="385"/>
      <c r="DME73" s="385"/>
      <c r="DMF73" s="385"/>
      <c r="DMG73" s="385"/>
      <c r="DMH73" s="385"/>
      <c r="DMI73" s="385"/>
      <c r="DMJ73" s="385"/>
      <c r="DMK73" s="385"/>
      <c r="DML73" s="385"/>
      <c r="DMM73" s="385"/>
      <c r="DMN73" s="385"/>
      <c r="DMO73" s="385"/>
      <c r="DMP73" s="385"/>
      <c r="DMQ73" s="385"/>
      <c r="DMR73" s="385"/>
      <c r="DMS73" s="385"/>
      <c r="DMT73" s="385"/>
      <c r="DMU73" s="385"/>
      <c r="DMV73" s="385"/>
      <c r="DMW73" s="385"/>
      <c r="DMX73" s="385"/>
      <c r="DMY73" s="385"/>
      <c r="DMZ73" s="385"/>
      <c r="DNA73" s="385"/>
      <c r="DNB73" s="385"/>
      <c r="DNC73" s="385"/>
      <c r="DND73" s="385"/>
      <c r="DNE73" s="385"/>
      <c r="DNF73" s="385"/>
      <c r="DNG73" s="385"/>
      <c r="DNH73" s="385"/>
      <c r="DNI73" s="385"/>
      <c r="DNJ73" s="385"/>
      <c r="DNK73" s="385"/>
      <c r="DNL73" s="385"/>
      <c r="DNM73" s="385"/>
      <c r="DNN73" s="385"/>
      <c r="DNO73" s="385"/>
      <c r="DNP73" s="385"/>
      <c r="DNQ73" s="385"/>
      <c r="DNR73" s="385"/>
      <c r="DNS73" s="385"/>
      <c r="DNT73" s="385"/>
      <c r="DNU73" s="385"/>
      <c r="DNV73" s="385"/>
      <c r="DNW73" s="385"/>
      <c r="DNX73" s="385"/>
      <c r="DNY73" s="385"/>
      <c r="DNZ73" s="385"/>
      <c r="DOA73" s="385"/>
      <c r="DOB73" s="385"/>
      <c r="DOC73" s="385"/>
      <c r="DOD73" s="385"/>
      <c r="DOE73" s="385"/>
      <c r="DOF73" s="385"/>
      <c r="DOG73" s="385"/>
      <c r="DOH73" s="385"/>
      <c r="DOI73" s="385"/>
      <c r="DOJ73" s="385"/>
      <c r="DOK73" s="385"/>
      <c r="DOL73" s="385"/>
      <c r="DOM73" s="385"/>
      <c r="DON73" s="385"/>
      <c r="DOO73" s="385"/>
      <c r="DOP73" s="385"/>
      <c r="DOQ73" s="385"/>
      <c r="DOR73" s="385"/>
      <c r="DOS73" s="385"/>
      <c r="DOT73" s="385"/>
      <c r="DOU73" s="385"/>
      <c r="DOV73" s="385"/>
      <c r="DOW73" s="385"/>
      <c r="DOX73" s="385"/>
      <c r="DOY73" s="385"/>
      <c r="DOZ73" s="385"/>
      <c r="DPA73" s="385"/>
      <c r="DPB73" s="385"/>
      <c r="DPC73" s="385"/>
      <c r="DPD73" s="385"/>
      <c r="DPE73" s="385"/>
      <c r="DPF73" s="385"/>
      <c r="DPG73" s="385"/>
      <c r="DPH73" s="385"/>
      <c r="DPI73" s="385"/>
      <c r="DPJ73" s="385"/>
      <c r="DPK73" s="385"/>
      <c r="DPL73" s="385"/>
      <c r="DPM73" s="385"/>
      <c r="DPN73" s="385"/>
      <c r="DPO73" s="385"/>
      <c r="DPP73" s="385"/>
      <c r="DPQ73" s="385"/>
      <c r="DPR73" s="385"/>
      <c r="DPS73" s="385"/>
      <c r="DPT73" s="385"/>
      <c r="DPU73" s="385"/>
      <c r="DPV73" s="385"/>
      <c r="DPW73" s="385"/>
      <c r="DPX73" s="385"/>
      <c r="DPY73" s="385"/>
      <c r="DPZ73" s="385"/>
      <c r="DQA73" s="385"/>
      <c r="DQB73" s="385"/>
      <c r="DQC73" s="385"/>
      <c r="DQD73" s="385"/>
      <c r="DQE73" s="385"/>
      <c r="DQF73" s="385"/>
      <c r="DQG73" s="385"/>
      <c r="DQH73" s="385"/>
      <c r="DQI73" s="385"/>
      <c r="DQJ73" s="385"/>
      <c r="DQK73" s="385"/>
      <c r="DQL73" s="385"/>
      <c r="DQM73" s="385"/>
      <c r="DQN73" s="385"/>
      <c r="DQO73" s="385"/>
      <c r="DQP73" s="385"/>
      <c r="DQQ73" s="385"/>
      <c r="DQR73" s="385"/>
      <c r="DQS73" s="385"/>
      <c r="DQT73" s="385"/>
      <c r="DQU73" s="385"/>
      <c r="DQV73" s="385"/>
      <c r="DQW73" s="385"/>
      <c r="DQX73" s="385"/>
      <c r="DQY73" s="385"/>
      <c r="DQZ73" s="385"/>
      <c r="DRA73" s="385"/>
      <c r="DRB73" s="385"/>
      <c r="DRC73" s="385"/>
      <c r="DRD73" s="385"/>
      <c r="DRE73" s="385"/>
      <c r="DRF73" s="385"/>
      <c r="DRG73" s="385"/>
      <c r="DRH73" s="385"/>
      <c r="DRI73" s="385"/>
      <c r="DRJ73" s="385"/>
      <c r="DRK73" s="385"/>
      <c r="DRL73" s="385"/>
      <c r="DRM73" s="385"/>
      <c r="DRN73" s="385"/>
      <c r="DRO73" s="385"/>
      <c r="DRP73" s="385"/>
      <c r="DRQ73" s="385"/>
      <c r="DRR73" s="385"/>
      <c r="DRS73" s="385"/>
      <c r="DRT73" s="385"/>
      <c r="DRU73" s="385"/>
      <c r="DRV73" s="385"/>
      <c r="DRW73" s="385"/>
      <c r="DRX73" s="385"/>
      <c r="DRY73" s="385"/>
      <c r="DRZ73" s="385"/>
      <c r="DSA73" s="385"/>
      <c r="DSB73" s="385"/>
      <c r="DSC73" s="385"/>
      <c r="DSD73" s="385"/>
      <c r="DSE73" s="385"/>
      <c r="DSF73" s="385"/>
      <c r="DSG73" s="385"/>
      <c r="DSH73" s="385"/>
      <c r="DSI73" s="385"/>
      <c r="DSJ73" s="385"/>
      <c r="DSK73" s="385"/>
      <c r="DSL73" s="385"/>
      <c r="DSM73" s="385"/>
      <c r="DSN73" s="385"/>
      <c r="DSO73" s="385"/>
      <c r="DSP73" s="385"/>
      <c r="DSQ73" s="385"/>
      <c r="DSR73" s="385"/>
      <c r="DSS73" s="385"/>
      <c r="DST73" s="385"/>
      <c r="DSU73" s="385"/>
      <c r="DSV73" s="385"/>
      <c r="DSW73" s="385"/>
      <c r="DSX73" s="385"/>
      <c r="DSY73" s="385"/>
      <c r="DSZ73" s="385"/>
      <c r="DTA73" s="385"/>
      <c r="DTB73" s="385"/>
      <c r="DTC73" s="385"/>
      <c r="DTD73" s="385"/>
      <c r="DTE73" s="385"/>
      <c r="DTF73" s="385"/>
      <c r="DTG73" s="385"/>
      <c r="DTH73" s="385"/>
      <c r="DTI73" s="385"/>
      <c r="DTJ73" s="385"/>
      <c r="DTK73" s="385"/>
      <c r="DTL73" s="385"/>
      <c r="DTM73" s="385"/>
      <c r="DTN73" s="385"/>
      <c r="DTO73" s="385"/>
      <c r="DTP73" s="385"/>
      <c r="DTQ73" s="385"/>
      <c r="DTR73" s="385"/>
      <c r="DTS73" s="385"/>
      <c r="DTT73" s="385"/>
      <c r="DTU73" s="385"/>
      <c r="DTV73" s="385"/>
      <c r="DTW73" s="385"/>
      <c r="DTX73" s="385"/>
      <c r="DTY73" s="385"/>
      <c r="DTZ73" s="385"/>
      <c r="DUA73" s="385"/>
      <c r="DUB73" s="385"/>
      <c r="DUC73" s="385"/>
      <c r="DUD73" s="385"/>
      <c r="DUE73" s="385"/>
      <c r="DUF73" s="385"/>
      <c r="DUG73" s="385"/>
      <c r="DUH73" s="385"/>
      <c r="DUI73" s="385"/>
      <c r="DUJ73" s="385"/>
      <c r="DUK73" s="385"/>
      <c r="DUL73" s="385"/>
      <c r="DUM73" s="385"/>
      <c r="DUN73" s="385"/>
      <c r="DUO73" s="385"/>
      <c r="DUP73" s="385"/>
      <c r="DUQ73" s="385"/>
      <c r="DUR73" s="385"/>
      <c r="DUS73" s="385"/>
      <c r="DUT73" s="385"/>
      <c r="DUU73" s="385"/>
      <c r="DUV73" s="385"/>
      <c r="DUW73" s="385"/>
      <c r="DUX73" s="385"/>
      <c r="DUY73" s="385"/>
      <c r="DUZ73" s="385"/>
      <c r="DVA73" s="385"/>
      <c r="DVB73" s="385"/>
      <c r="DVC73" s="385"/>
      <c r="DVD73" s="385"/>
      <c r="DVE73" s="385"/>
      <c r="DVF73" s="385"/>
      <c r="DVG73" s="385"/>
      <c r="DVH73" s="385"/>
      <c r="DVI73" s="385"/>
      <c r="DVJ73" s="385"/>
      <c r="DVK73" s="385"/>
      <c r="DVL73" s="385"/>
      <c r="DVM73" s="385"/>
      <c r="DVN73" s="385"/>
      <c r="DVO73" s="385"/>
      <c r="DVP73" s="385"/>
      <c r="DVQ73" s="385"/>
      <c r="DVR73" s="385"/>
      <c r="DVS73" s="385"/>
      <c r="DVT73" s="385"/>
      <c r="DVU73" s="385"/>
      <c r="DVV73" s="385"/>
      <c r="DVW73" s="385"/>
      <c r="DVX73" s="385"/>
      <c r="DVY73" s="385"/>
      <c r="DVZ73" s="385"/>
      <c r="DWA73" s="385"/>
      <c r="DWB73" s="385"/>
      <c r="DWC73" s="385"/>
      <c r="DWD73" s="385"/>
      <c r="DWE73" s="385"/>
      <c r="DWF73" s="385"/>
      <c r="DWG73" s="385"/>
      <c r="DWH73" s="385"/>
      <c r="DWI73" s="385"/>
      <c r="DWJ73" s="385"/>
      <c r="DWK73" s="385"/>
      <c r="DWL73" s="385"/>
      <c r="DWM73" s="385"/>
      <c r="DWN73" s="385"/>
      <c r="DWO73" s="385"/>
      <c r="DWP73" s="385"/>
      <c r="DWQ73" s="385"/>
      <c r="DWR73" s="385"/>
      <c r="DWS73" s="385"/>
      <c r="DWT73" s="385"/>
      <c r="DWU73" s="385"/>
      <c r="DWV73" s="385"/>
      <c r="DWW73" s="385"/>
      <c r="DWX73" s="385"/>
      <c r="DWY73" s="385"/>
      <c r="DWZ73" s="385"/>
      <c r="DXA73" s="385"/>
      <c r="DXB73" s="385"/>
      <c r="DXC73" s="385"/>
      <c r="DXD73" s="385"/>
      <c r="DXE73" s="385"/>
      <c r="DXF73" s="385"/>
      <c r="DXG73" s="385"/>
      <c r="DXH73" s="385"/>
      <c r="DXI73" s="385"/>
      <c r="DXJ73" s="385"/>
      <c r="DXK73" s="385"/>
      <c r="DXL73" s="385"/>
      <c r="DXM73" s="385"/>
      <c r="DXN73" s="385"/>
      <c r="DXO73" s="385"/>
      <c r="DXP73" s="385"/>
      <c r="DXQ73" s="385"/>
      <c r="DXR73" s="385"/>
      <c r="DXS73" s="385"/>
      <c r="DXT73" s="385"/>
      <c r="DXU73" s="385"/>
      <c r="DXV73" s="385"/>
      <c r="DXW73" s="385"/>
      <c r="DXX73" s="385"/>
      <c r="DXY73" s="385"/>
      <c r="DXZ73" s="385"/>
      <c r="DYA73" s="385"/>
      <c r="DYB73" s="385"/>
      <c r="DYC73" s="385"/>
      <c r="DYD73" s="385"/>
      <c r="DYE73" s="385"/>
      <c r="DYF73" s="385"/>
      <c r="DYG73" s="385"/>
      <c r="DYH73" s="385"/>
      <c r="DYI73" s="385"/>
      <c r="DYJ73" s="385"/>
      <c r="DYK73" s="385"/>
      <c r="DYL73" s="385"/>
      <c r="DYM73" s="385"/>
      <c r="DYN73" s="385"/>
      <c r="DYO73" s="385"/>
      <c r="DYP73" s="385"/>
      <c r="DYQ73" s="385"/>
      <c r="DYR73" s="385"/>
      <c r="DYS73" s="385"/>
      <c r="DYT73" s="385"/>
      <c r="DYU73" s="385"/>
      <c r="DYV73" s="385"/>
      <c r="DYW73" s="385"/>
      <c r="DYX73" s="385"/>
      <c r="DYY73" s="385"/>
      <c r="DYZ73" s="385"/>
      <c r="DZA73" s="385"/>
      <c r="DZB73" s="385"/>
      <c r="DZC73" s="385"/>
      <c r="DZD73" s="385"/>
      <c r="DZE73" s="385"/>
      <c r="DZF73" s="385"/>
      <c r="DZG73" s="385"/>
      <c r="DZH73" s="385"/>
      <c r="DZI73" s="385"/>
      <c r="DZJ73" s="385"/>
      <c r="DZK73" s="385"/>
      <c r="DZL73" s="385"/>
      <c r="DZM73" s="385"/>
      <c r="DZN73" s="385"/>
      <c r="DZO73" s="385"/>
      <c r="DZP73" s="385"/>
      <c r="DZQ73" s="385"/>
      <c r="DZR73" s="385"/>
      <c r="DZS73" s="385"/>
      <c r="DZT73" s="385"/>
      <c r="DZU73" s="385"/>
      <c r="DZV73" s="385"/>
      <c r="DZW73" s="385"/>
      <c r="DZX73" s="385"/>
      <c r="DZY73" s="385"/>
      <c r="DZZ73" s="385"/>
      <c r="EAA73" s="385"/>
      <c r="EAB73" s="385"/>
      <c r="EAC73" s="385"/>
      <c r="EAD73" s="385"/>
      <c r="EAE73" s="385"/>
      <c r="EAF73" s="385"/>
      <c r="EAG73" s="385"/>
      <c r="EAH73" s="385"/>
      <c r="EAI73" s="385"/>
      <c r="EAJ73" s="385"/>
      <c r="EAK73" s="385"/>
      <c r="EAL73" s="385"/>
      <c r="EAM73" s="385"/>
      <c r="EAN73" s="385"/>
      <c r="EAO73" s="385"/>
      <c r="EAP73" s="385"/>
      <c r="EAQ73" s="385"/>
      <c r="EAR73" s="385"/>
      <c r="EAS73" s="385"/>
      <c r="EAT73" s="385"/>
      <c r="EAU73" s="385"/>
      <c r="EAV73" s="385"/>
      <c r="EAW73" s="385"/>
      <c r="EAX73" s="385"/>
      <c r="EAY73" s="385"/>
      <c r="EAZ73" s="385"/>
      <c r="EBA73" s="385"/>
      <c r="EBB73" s="385"/>
      <c r="EBC73" s="385"/>
      <c r="EBD73" s="385"/>
      <c r="EBE73" s="385"/>
      <c r="EBF73" s="385"/>
      <c r="EBG73" s="385"/>
      <c r="EBH73" s="385"/>
      <c r="EBI73" s="385"/>
      <c r="EBJ73" s="385"/>
      <c r="EBK73" s="385"/>
      <c r="EBL73" s="385"/>
      <c r="EBM73" s="385"/>
      <c r="EBN73" s="385"/>
      <c r="EBO73" s="385"/>
      <c r="EBP73" s="385"/>
      <c r="EBQ73" s="385"/>
      <c r="EBR73" s="385"/>
      <c r="EBS73" s="385"/>
      <c r="EBT73" s="385"/>
      <c r="EBU73" s="385"/>
      <c r="EBV73" s="385"/>
      <c r="EBW73" s="385"/>
      <c r="EBX73" s="385"/>
      <c r="EBY73" s="385"/>
      <c r="EBZ73" s="385"/>
      <c r="ECA73" s="385"/>
      <c r="ECB73" s="385"/>
      <c r="ECC73" s="385"/>
      <c r="ECD73" s="385"/>
      <c r="ECE73" s="385"/>
      <c r="ECF73" s="385"/>
      <c r="ECG73" s="385"/>
      <c r="ECH73" s="385"/>
      <c r="ECI73" s="385"/>
      <c r="ECJ73" s="385"/>
      <c r="ECK73" s="385"/>
      <c r="ECL73" s="385"/>
      <c r="ECM73" s="385"/>
      <c r="ECN73" s="385"/>
      <c r="ECO73" s="385"/>
      <c r="ECP73" s="385"/>
      <c r="ECQ73" s="385"/>
      <c r="ECR73" s="385"/>
      <c r="ECS73" s="385"/>
      <c r="ECT73" s="385"/>
      <c r="ECU73" s="385"/>
      <c r="ECV73" s="385"/>
      <c r="ECW73" s="385"/>
      <c r="ECX73" s="385"/>
      <c r="ECY73" s="385"/>
      <c r="ECZ73" s="385"/>
      <c r="EDA73" s="385"/>
      <c r="EDB73" s="385"/>
      <c r="EDC73" s="385"/>
      <c r="EDD73" s="385"/>
      <c r="EDE73" s="385"/>
      <c r="EDF73" s="385"/>
      <c r="EDG73" s="385"/>
      <c r="EDH73" s="385"/>
      <c r="EDI73" s="385"/>
      <c r="EDJ73" s="385"/>
      <c r="EDK73" s="385"/>
      <c r="EDL73" s="385"/>
      <c r="EDM73" s="385"/>
      <c r="EDN73" s="385"/>
      <c r="EDO73" s="385"/>
      <c r="EDP73" s="385"/>
      <c r="EDQ73" s="385"/>
      <c r="EDR73" s="385"/>
      <c r="EDS73" s="385"/>
      <c r="EDT73" s="385"/>
      <c r="EDU73" s="385"/>
      <c r="EDV73" s="385"/>
      <c r="EDW73" s="385"/>
      <c r="EDX73" s="385"/>
      <c r="EDY73" s="385"/>
      <c r="EDZ73" s="385"/>
      <c r="EEA73" s="385"/>
      <c r="EEB73" s="385"/>
      <c r="EEC73" s="385"/>
      <c r="EED73" s="385"/>
      <c r="EEE73" s="385"/>
      <c r="EEF73" s="385"/>
      <c r="EEG73" s="385"/>
      <c r="EEH73" s="385"/>
      <c r="EEI73" s="385"/>
      <c r="EEJ73" s="385"/>
      <c r="EEK73" s="385"/>
      <c r="EEL73" s="385"/>
      <c r="EEM73" s="385"/>
      <c r="EEN73" s="385"/>
      <c r="EEO73" s="385"/>
      <c r="EEP73" s="385"/>
      <c r="EEQ73" s="385"/>
      <c r="EER73" s="385"/>
      <c r="EES73" s="385"/>
      <c r="EET73" s="385"/>
      <c r="EEU73" s="385"/>
      <c r="EEV73" s="385"/>
      <c r="EEW73" s="385"/>
      <c r="EEX73" s="385"/>
      <c r="EEY73" s="385"/>
      <c r="EEZ73" s="385"/>
      <c r="EFA73" s="385"/>
      <c r="EFB73" s="385"/>
      <c r="EFC73" s="385"/>
      <c r="EFD73" s="385"/>
      <c r="EFE73" s="385"/>
      <c r="EFF73" s="385"/>
      <c r="EFG73" s="385"/>
      <c r="EFH73" s="385"/>
      <c r="EFI73" s="385"/>
      <c r="EFJ73" s="385"/>
      <c r="EFK73" s="385"/>
      <c r="EFL73" s="385"/>
      <c r="EFM73" s="385"/>
      <c r="EFN73" s="385"/>
      <c r="EFO73" s="385"/>
      <c r="EFP73" s="385"/>
      <c r="EFQ73" s="385"/>
      <c r="EFR73" s="385"/>
      <c r="EFS73" s="385"/>
      <c r="EFT73" s="385"/>
      <c r="EFU73" s="385"/>
      <c r="EFV73" s="385"/>
      <c r="EFW73" s="385"/>
      <c r="EFX73" s="385"/>
      <c r="EFY73" s="385"/>
      <c r="EFZ73" s="385"/>
      <c r="EGA73" s="385"/>
      <c r="EGB73" s="385"/>
      <c r="EGC73" s="385"/>
      <c r="EGD73" s="385"/>
      <c r="EGE73" s="385"/>
      <c r="EGF73" s="385"/>
      <c r="EGG73" s="385"/>
      <c r="EGH73" s="385"/>
      <c r="EGI73" s="385"/>
      <c r="EGJ73" s="385"/>
      <c r="EGK73" s="385"/>
      <c r="EGL73" s="385"/>
      <c r="EGM73" s="385"/>
      <c r="EGN73" s="385"/>
      <c r="EGO73" s="385"/>
      <c r="EGP73" s="385"/>
      <c r="EGQ73" s="385"/>
      <c r="EGR73" s="385"/>
      <c r="EGS73" s="385"/>
      <c r="EGT73" s="385"/>
      <c r="EGU73" s="385"/>
      <c r="EGV73" s="385"/>
      <c r="EGW73" s="385"/>
      <c r="EGX73" s="385"/>
      <c r="EGY73" s="385"/>
      <c r="EGZ73" s="385"/>
      <c r="EHA73" s="385"/>
      <c r="EHB73" s="385"/>
      <c r="EHC73" s="385"/>
      <c r="EHD73" s="385"/>
      <c r="EHE73" s="385"/>
      <c r="EHF73" s="385"/>
      <c r="EHG73" s="385"/>
      <c r="EHH73" s="385"/>
      <c r="EHI73" s="385"/>
      <c r="EHJ73" s="385"/>
      <c r="EHK73" s="385"/>
      <c r="EHL73" s="385"/>
      <c r="EHM73" s="385"/>
      <c r="EHN73" s="385"/>
      <c r="EHO73" s="385"/>
      <c r="EHP73" s="385"/>
      <c r="EHQ73" s="385"/>
      <c r="EHR73" s="385"/>
      <c r="EHS73" s="385"/>
      <c r="EHT73" s="385"/>
      <c r="EHU73" s="385"/>
      <c r="EHV73" s="385"/>
      <c r="EHW73" s="385"/>
      <c r="EHX73" s="385"/>
      <c r="EHY73" s="385"/>
      <c r="EHZ73" s="385"/>
      <c r="EIA73" s="385"/>
      <c r="EIB73" s="385"/>
      <c r="EIC73" s="385"/>
      <c r="EID73" s="385"/>
      <c r="EIE73" s="385"/>
      <c r="EIF73" s="385"/>
      <c r="EIG73" s="385"/>
      <c r="EIH73" s="385"/>
      <c r="EII73" s="385"/>
      <c r="EIJ73" s="385"/>
      <c r="EIK73" s="385"/>
      <c r="EIL73" s="385"/>
      <c r="EIM73" s="385"/>
      <c r="EIN73" s="385"/>
      <c r="EIO73" s="385"/>
      <c r="EIP73" s="385"/>
      <c r="EIQ73" s="385"/>
      <c r="EIR73" s="385"/>
      <c r="EIS73" s="385"/>
      <c r="EIT73" s="385"/>
      <c r="EIU73" s="385"/>
      <c r="EIV73" s="385"/>
      <c r="EIW73" s="385"/>
      <c r="EIX73" s="385"/>
      <c r="EIY73" s="385"/>
      <c r="EIZ73" s="385"/>
      <c r="EJA73" s="385"/>
      <c r="EJB73" s="385"/>
      <c r="EJC73" s="385"/>
      <c r="EJD73" s="385"/>
      <c r="EJE73" s="385"/>
      <c r="EJF73" s="385"/>
      <c r="EJG73" s="385"/>
      <c r="EJH73" s="385"/>
      <c r="EJI73" s="385"/>
      <c r="EJJ73" s="385"/>
      <c r="EJK73" s="385"/>
      <c r="EJL73" s="385"/>
      <c r="EJM73" s="385"/>
      <c r="EJN73" s="385"/>
      <c r="EJO73" s="385"/>
      <c r="EJP73" s="385"/>
      <c r="EJQ73" s="385"/>
      <c r="EJR73" s="385"/>
      <c r="EJS73" s="385"/>
      <c r="EJT73" s="385"/>
      <c r="EJU73" s="385"/>
      <c r="EJV73" s="385"/>
      <c r="EJW73" s="385"/>
      <c r="EJX73" s="385"/>
      <c r="EJY73" s="385"/>
      <c r="EJZ73" s="385"/>
      <c r="EKA73" s="385"/>
      <c r="EKB73" s="385"/>
      <c r="EKC73" s="385"/>
      <c r="EKD73" s="385"/>
      <c r="EKE73" s="385"/>
      <c r="EKF73" s="385"/>
      <c r="EKG73" s="385"/>
      <c r="EKH73" s="385"/>
      <c r="EKI73" s="385"/>
      <c r="EKJ73" s="385"/>
      <c r="EKK73" s="385"/>
      <c r="EKL73" s="385"/>
      <c r="EKM73" s="385"/>
      <c r="EKN73" s="385"/>
      <c r="EKO73" s="385"/>
      <c r="EKP73" s="385"/>
      <c r="EKQ73" s="385"/>
      <c r="EKR73" s="385"/>
      <c r="EKS73" s="385"/>
      <c r="EKT73" s="385"/>
      <c r="EKU73" s="385"/>
      <c r="EKV73" s="385"/>
      <c r="EKW73" s="385"/>
      <c r="EKX73" s="385"/>
      <c r="EKY73" s="385"/>
      <c r="EKZ73" s="385"/>
      <c r="ELA73" s="385"/>
      <c r="ELB73" s="385"/>
      <c r="ELC73" s="385"/>
      <c r="ELD73" s="385"/>
      <c r="ELE73" s="385"/>
      <c r="ELF73" s="385"/>
      <c r="ELG73" s="385"/>
      <c r="ELH73" s="385"/>
      <c r="ELI73" s="385"/>
      <c r="ELJ73" s="385"/>
      <c r="ELK73" s="385"/>
      <c r="ELL73" s="385"/>
      <c r="ELM73" s="385"/>
      <c r="ELN73" s="385"/>
      <c r="ELO73" s="385"/>
      <c r="ELP73" s="385"/>
      <c r="ELQ73" s="385"/>
      <c r="ELR73" s="385"/>
      <c r="ELS73" s="385"/>
      <c r="ELT73" s="385"/>
      <c r="ELU73" s="385"/>
      <c r="ELV73" s="385"/>
      <c r="ELW73" s="385"/>
      <c r="ELX73" s="385"/>
      <c r="ELY73" s="385"/>
      <c r="ELZ73" s="385"/>
      <c r="EMA73" s="385"/>
      <c r="EMB73" s="385"/>
      <c r="EMC73" s="385"/>
      <c r="EMD73" s="385"/>
      <c r="EME73" s="385"/>
      <c r="EMF73" s="385"/>
      <c r="EMG73" s="385"/>
      <c r="EMH73" s="385"/>
      <c r="EMI73" s="385"/>
      <c r="EMJ73" s="385"/>
      <c r="EMK73" s="385"/>
      <c r="EML73" s="385"/>
      <c r="EMM73" s="385"/>
      <c r="EMN73" s="385"/>
      <c r="EMO73" s="385"/>
      <c r="EMP73" s="385"/>
      <c r="EMQ73" s="385"/>
      <c r="EMR73" s="385"/>
      <c r="EMS73" s="385"/>
      <c r="EMT73" s="385"/>
      <c r="EMU73" s="385"/>
      <c r="EMV73" s="385"/>
      <c r="EMW73" s="385"/>
      <c r="EMX73" s="385"/>
      <c r="EMY73" s="385"/>
      <c r="EMZ73" s="385"/>
      <c r="ENA73" s="385"/>
      <c r="ENB73" s="385"/>
      <c r="ENC73" s="385"/>
      <c r="END73" s="385"/>
      <c r="ENE73" s="385"/>
      <c r="ENF73" s="385"/>
      <c r="ENG73" s="385"/>
      <c r="ENH73" s="385"/>
      <c r="ENI73" s="385"/>
      <c r="ENJ73" s="385"/>
      <c r="ENK73" s="385"/>
      <c r="ENL73" s="385"/>
      <c r="ENM73" s="385"/>
      <c r="ENN73" s="385"/>
      <c r="ENO73" s="385"/>
      <c r="ENP73" s="385"/>
      <c r="ENQ73" s="385"/>
      <c r="ENR73" s="385"/>
      <c r="ENS73" s="385"/>
      <c r="ENT73" s="385"/>
      <c r="ENU73" s="385"/>
      <c r="ENV73" s="385"/>
      <c r="ENW73" s="385"/>
      <c r="ENX73" s="385"/>
      <c r="ENY73" s="385"/>
      <c r="ENZ73" s="385"/>
      <c r="EOA73" s="385"/>
      <c r="EOB73" s="385"/>
      <c r="EOC73" s="385"/>
      <c r="EOD73" s="385"/>
      <c r="EOE73" s="385"/>
      <c r="EOF73" s="385"/>
      <c r="EOG73" s="385"/>
      <c r="EOH73" s="385"/>
      <c r="EOI73" s="385"/>
      <c r="EOJ73" s="385"/>
      <c r="EOK73" s="385"/>
      <c r="EOL73" s="385"/>
      <c r="EOM73" s="385"/>
      <c r="EON73" s="385"/>
      <c r="EOO73" s="385"/>
      <c r="EOP73" s="385"/>
      <c r="EOQ73" s="385"/>
      <c r="EOR73" s="385"/>
      <c r="EOS73" s="385"/>
      <c r="EOT73" s="385"/>
      <c r="EOU73" s="385"/>
      <c r="EOV73" s="385"/>
      <c r="EOW73" s="385"/>
      <c r="EOX73" s="385"/>
      <c r="EOY73" s="385"/>
      <c r="EOZ73" s="385"/>
      <c r="EPA73" s="385"/>
      <c r="EPB73" s="385"/>
      <c r="EPC73" s="385"/>
      <c r="EPD73" s="385"/>
      <c r="EPE73" s="385"/>
      <c r="EPF73" s="385"/>
      <c r="EPG73" s="385"/>
      <c r="EPH73" s="385"/>
      <c r="EPI73" s="385"/>
      <c r="EPJ73" s="385"/>
      <c r="EPK73" s="385"/>
      <c r="EPL73" s="385"/>
      <c r="EPM73" s="385"/>
      <c r="EPN73" s="385"/>
      <c r="EPO73" s="385"/>
      <c r="EPP73" s="385"/>
      <c r="EPQ73" s="385"/>
      <c r="EPR73" s="385"/>
      <c r="EPS73" s="385"/>
      <c r="EPT73" s="385"/>
      <c r="EPU73" s="385"/>
      <c r="EPV73" s="385"/>
      <c r="EPW73" s="385"/>
      <c r="EPX73" s="385"/>
      <c r="EPY73" s="385"/>
      <c r="EPZ73" s="385"/>
      <c r="EQA73" s="385"/>
      <c r="EQB73" s="385"/>
      <c r="EQC73" s="385"/>
      <c r="EQD73" s="385"/>
      <c r="EQE73" s="385"/>
      <c r="EQF73" s="385"/>
      <c r="EQG73" s="385"/>
      <c r="EQH73" s="385"/>
      <c r="EQI73" s="385"/>
      <c r="EQJ73" s="385"/>
      <c r="EQK73" s="385"/>
      <c r="EQL73" s="385"/>
      <c r="EQM73" s="385"/>
      <c r="EQN73" s="385"/>
      <c r="EQO73" s="385"/>
      <c r="EQP73" s="385"/>
      <c r="EQQ73" s="385"/>
      <c r="EQR73" s="385"/>
      <c r="EQS73" s="385"/>
      <c r="EQT73" s="385"/>
      <c r="EQU73" s="385"/>
      <c r="EQV73" s="385"/>
      <c r="EQW73" s="385"/>
      <c r="EQX73" s="385"/>
      <c r="EQY73" s="385"/>
      <c r="EQZ73" s="385"/>
      <c r="ERA73" s="385"/>
      <c r="ERB73" s="385"/>
      <c r="ERC73" s="385"/>
      <c r="ERD73" s="385"/>
      <c r="ERE73" s="385"/>
      <c r="ERF73" s="385"/>
      <c r="ERG73" s="385"/>
      <c r="ERH73" s="385"/>
      <c r="ERI73" s="385"/>
      <c r="ERJ73" s="385"/>
      <c r="ERK73" s="385"/>
      <c r="ERL73" s="385"/>
      <c r="ERM73" s="385"/>
      <c r="ERN73" s="385"/>
      <c r="ERO73" s="385"/>
      <c r="ERP73" s="385"/>
      <c r="ERQ73" s="385"/>
      <c r="ERR73" s="385"/>
      <c r="ERS73" s="385"/>
      <c r="ERT73" s="385"/>
      <c r="ERU73" s="385"/>
      <c r="ERV73" s="385"/>
      <c r="ERW73" s="385"/>
      <c r="ERX73" s="385"/>
      <c r="ERY73" s="385"/>
      <c r="ERZ73" s="385"/>
      <c r="ESA73" s="385"/>
      <c r="ESB73" s="385"/>
      <c r="ESC73" s="385"/>
      <c r="ESD73" s="385"/>
      <c r="ESE73" s="385"/>
      <c r="ESF73" s="385"/>
      <c r="ESG73" s="385"/>
      <c r="ESH73" s="385"/>
      <c r="ESI73" s="385"/>
      <c r="ESJ73" s="385"/>
      <c r="ESK73" s="385"/>
      <c r="ESL73" s="385"/>
      <c r="ESM73" s="385"/>
      <c r="ESN73" s="385"/>
      <c r="ESO73" s="385"/>
      <c r="ESP73" s="385"/>
      <c r="ESQ73" s="385"/>
      <c r="ESR73" s="385"/>
      <c r="ESS73" s="385"/>
      <c r="EST73" s="385"/>
      <c r="ESU73" s="385"/>
      <c r="ESV73" s="385"/>
      <c r="ESW73" s="385"/>
      <c r="ESX73" s="385"/>
      <c r="ESY73" s="385"/>
      <c r="ESZ73" s="385"/>
      <c r="ETA73" s="385"/>
      <c r="ETB73" s="385"/>
      <c r="ETC73" s="385"/>
      <c r="ETD73" s="385"/>
      <c r="ETE73" s="385"/>
      <c r="ETF73" s="385"/>
      <c r="ETG73" s="385"/>
      <c r="ETH73" s="385"/>
      <c r="ETI73" s="385"/>
      <c r="ETJ73" s="385"/>
      <c r="ETK73" s="385"/>
      <c r="ETL73" s="385"/>
      <c r="ETM73" s="385"/>
      <c r="ETN73" s="385"/>
      <c r="ETO73" s="385"/>
      <c r="ETP73" s="385"/>
      <c r="ETQ73" s="385"/>
      <c r="ETR73" s="385"/>
      <c r="ETS73" s="385"/>
      <c r="ETT73" s="385"/>
      <c r="ETU73" s="385"/>
      <c r="ETV73" s="385"/>
      <c r="ETW73" s="385"/>
      <c r="ETX73" s="385"/>
      <c r="ETY73" s="385"/>
      <c r="ETZ73" s="385"/>
      <c r="EUA73" s="385"/>
      <c r="EUB73" s="385"/>
      <c r="EUC73" s="385"/>
      <c r="EUD73" s="385"/>
      <c r="EUE73" s="385"/>
      <c r="EUF73" s="385"/>
      <c r="EUG73" s="385"/>
      <c r="EUH73" s="385"/>
      <c r="EUI73" s="385"/>
      <c r="EUJ73" s="385"/>
      <c r="EUK73" s="385"/>
      <c r="EUL73" s="385"/>
      <c r="EUM73" s="385"/>
      <c r="EUN73" s="385"/>
      <c r="EUO73" s="385"/>
      <c r="EUP73" s="385"/>
      <c r="EUQ73" s="385"/>
      <c r="EUR73" s="385"/>
      <c r="EUS73" s="385"/>
      <c r="EUT73" s="385"/>
      <c r="EUU73" s="385"/>
      <c r="EUV73" s="385"/>
      <c r="EUW73" s="385"/>
      <c r="EUX73" s="385"/>
      <c r="EUY73" s="385"/>
      <c r="EUZ73" s="385"/>
      <c r="EVA73" s="385"/>
      <c r="EVB73" s="385"/>
      <c r="EVC73" s="385"/>
      <c r="EVD73" s="385"/>
      <c r="EVE73" s="385"/>
      <c r="EVF73" s="385"/>
      <c r="EVG73" s="385"/>
      <c r="EVH73" s="385"/>
      <c r="EVI73" s="385"/>
      <c r="EVJ73" s="385"/>
      <c r="EVK73" s="385"/>
      <c r="EVL73" s="385"/>
      <c r="EVM73" s="385"/>
      <c r="EVN73" s="385"/>
      <c r="EVO73" s="385"/>
      <c r="EVP73" s="385"/>
      <c r="EVQ73" s="385"/>
      <c r="EVR73" s="385"/>
      <c r="EVS73" s="385"/>
      <c r="EVT73" s="385"/>
      <c r="EVU73" s="385"/>
      <c r="EVV73" s="385"/>
      <c r="EVW73" s="385"/>
      <c r="EVX73" s="385"/>
      <c r="EVY73" s="385"/>
      <c r="EVZ73" s="385"/>
      <c r="EWA73" s="385"/>
      <c r="EWB73" s="385"/>
      <c r="EWC73" s="385"/>
      <c r="EWD73" s="385"/>
      <c r="EWE73" s="385"/>
      <c r="EWF73" s="385"/>
      <c r="EWG73" s="385"/>
      <c r="EWH73" s="385"/>
      <c r="EWI73" s="385"/>
      <c r="EWJ73" s="385"/>
      <c r="EWK73" s="385"/>
      <c r="EWL73" s="385"/>
      <c r="EWM73" s="385"/>
      <c r="EWN73" s="385"/>
      <c r="EWO73" s="385"/>
      <c r="EWP73" s="385"/>
      <c r="EWQ73" s="385"/>
      <c r="EWR73" s="385"/>
      <c r="EWS73" s="385"/>
      <c r="EWT73" s="385"/>
      <c r="EWU73" s="385"/>
      <c r="EWV73" s="385"/>
      <c r="EWW73" s="385"/>
      <c r="EWX73" s="385"/>
      <c r="EWY73" s="385"/>
      <c r="EWZ73" s="385"/>
      <c r="EXA73" s="385"/>
      <c r="EXB73" s="385"/>
      <c r="EXC73" s="385"/>
      <c r="EXD73" s="385"/>
      <c r="EXE73" s="385"/>
      <c r="EXF73" s="385"/>
      <c r="EXG73" s="385"/>
      <c r="EXH73" s="385"/>
      <c r="EXI73" s="385"/>
      <c r="EXJ73" s="385"/>
      <c r="EXK73" s="385"/>
      <c r="EXL73" s="385"/>
      <c r="EXM73" s="385"/>
      <c r="EXN73" s="385"/>
      <c r="EXO73" s="385"/>
      <c r="EXP73" s="385"/>
      <c r="EXQ73" s="385"/>
      <c r="EXR73" s="385"/>
      <c r="EXS73" s="385"/>
      <c r="EXT73" s="385"/>
      <c r="EXU73" s="385"/>
      <c r="EXV73" s="385"/>
      <c r="EXW73" s="385"/>
      <c r="EXX73" s="385"/>
      <c r="EXY73" s="385"/>
      <c r="EXZ73" s="385"/>
      <c r="EYA73" s="385"/>
      <c r="EYB73" s="385"/>
      <c r="EYC73" s="385"/>
      <c r="EYD73" s="385"/>
      <c r="EYE73" s="385"/>
      <c r="EYF73" s="385"/>
      <c r="EYG73" s="385"/>
      <c r="EYH73" s="385"/>
      <c r="EYI73" s="385"/>
      <c r="EYJ73" s="385"/>
      <c r="EYK73" s="385"/>
      <c r="EYL73" s="385"/>
      <c r="EYM73" s="385"/>
      <c r="EYN73" s="385"/>
      <c r="EYO73" s="385"/>
      <c r="EYP73" s="385"/>
      <c r="EYQ73" s="385"/>
      <c r="EYR73" s="385"/>
      <c r="EYS73" s="385"/>
      <c r="EYT73" s="385"/>
      <c r="EYU73" s="385"/>
      <c r="EYV73" s="385"/>
      <c r="EYW73" s="385"/>
      <c r="EYX73" s="385"/>
      <c r="EYY73" s="385"/>
      <c r="EYZ73" s="385"/>
      <c r="EZA73" s="385"/>
      <c r="EZB73" s="385"/>
      <c r="EZC73" s="385"/>
      <c r="EZD73" s="385"/>
      <c r="EZE73" s="385"/>
      <c r="EZF73" s="385"/>
      <c r="EZG73" s="385"/>
      <c r="EZH73" s="385"/>
      <c r="EZI73" s="385"/>
      <c r="EZJ73" s="385"/>
      <c r="EZK73" s="385"/>
      <c r="EZL73" s="385"/>
      <c r="EZM73" s="385"/>
      <c r="EZN73" s="385"/>
      <c r="EZO73" s="385"/>
      <c r="EZP73" s="385"/>
      <c r="EZQ73" s="385"/>
      <c r="EZR73" s="385"/>
      <c r="EZS73" s="385"/>
      <c r="EZT73" s="385"/>
      <c r="EZU73" s="385"/>
      <c r="EZV73" s="385"/>
      <c r="EZW73" s="385"/>
      <c r="EZX73" s="385"/>
      <c r="EZY73" s="385"/>
      <c r="EZZ73" s="385"/>
      <c r="FAA73" s="385"/>
      <c r="FAB73" s="385"/>
      <c r="FAC73" s="385"/>
      <c r="FAD73" s="385"/>
      <c r="FAE73" s="385"/>
      <c r="FAF73" s="385"/>
      <c r="FAG73" s="385"/>
      <c r="FAH73" s="385"/>
      <c r="FAI73" s="385"/>
      <c r="FAJ73" s="385"/>
      <c r="FAK73" s="385"/>
      <c r="FAL73" s="385"/>
      <c r="FAM73" s="385"/>
      <c r="FAN73" s="385"/>
      <c r="FAO73" s="385"/>
      <c r="FAP73" s="385"/>
      <c r="FAQ73" s="385"/>
      <c r="FAR73" s="385"/>
      <c r="FAS73" s="385"/>
      <c r="FAT73" s="385"/>
      <c r="FAU73" s="385"/>
      <c r="FAV73" s="385"/>
      <c r="FAW73" s="385"/>
      <c r="FAX73" s="385"/>
      <c r="FAY73" s="385"/>
      <c r="FAZ73" s="385"/>
      <c r="FBA73" s="385"/>
      <c r="FBB73" s="385"/>
      <c r="FBC73" s="385"/>
      <c r="FBD73" s="385"/>
      <c r="FBE73" s="385"/>
      <c r="FBF73" s="385"/>
      <c r="FBG73" s="385"/>
      <c r="FBH73" s="385"/>
      <c r="FBI73" s="385"/>
      <c r="FBJ73" s="385"/>
      <c r="FBK73" s="385"/>
      <c r="FBL73" s="385"/>
      <c r="FBM73" s="385"/>
      <c r="FBN73" s="385"/>
      <c r="FBO73" s="385"/>
      <c r="FBP73" s="385"/>
      <c r="FBQ73" s="385"/>
      <c r="FBR73" s="385"/>
      <c r="FBS73" s="385"/>
      <c r="FBT73" s="385"/>
      <c r="FBU73" s="385"/>
      <c r="FBV73" s="385"/>
      <c r="FBW73" s="385"/>
      <c r="FBX73" s="385"/>
      <c r="FBY73" s="385"/>
      <c r="FBZ73" s="385"/>
      <c r="FCA73" s="385"/>
      <c r="FCB73" s="385"/>
      <c r="FCC73" s="385"/>
      <c r="FCD73" s="385"/>
      <c r="FCE73" s="385"/>
      <c r="FCF73" s="385"/>
      <c r="FCG73" s="385"/>
      <c r="FCH73" s="385"/>
      <c r="FCI73" s="385"/>
      <c r="FCJ73" s="385"/>
      <c r="FCK73" s="385"/>
      <c r="FCL73" s="385"/>
      <c r="FCM73" s="385"/>
      <c r="FCN73" s="385"/>
      <c r="FCO73" s="385"/>
      <c r="FCP73" s="385"/>
      <c r="FCQ73" s="385"/>
      <c r="FCR73" s="385"/>
      <c r="FCS73" s="385"/>
      <c r="FCT73" s="385"/>
      <c r="FCU73" s="385"/>
      <c r="FCV73" s="385"/>
      <c r="FCW73" s="385"/>
      <c r="FCX73" s="385"/>
      <c r="FCY73" s="385"/>
      <c r="FCZ73" s="385"/>
      <c r="FDA73" s="385"/>
      <c r="FDB73" s="385"/>
      <c r="FDC73" s="385"/>
      <c r="FDD73" s="385"/>
      <c r="FDE73" s="385"/>
      <c r="FDF73" s="385"/>
      <c r="FDG73" s="385"/>
      <c r="FDH73" s="385"/>
      <c r="FDI73" s="385"/>
      <c r="FDJ73" s="385"/>
      <c r="FDK73" s="385"/>
      <c r="FDL73" s="385"/>
      <c r="FDM73" s="385"/>
      <c r="FDN73" s="385"/>
      <c r="FDO73" s="385"/>
      <c r="FDP73" s="385"/>
      <c r="FDQ73" s="385"/>
      <c r="FDR73" s="385"/>
      <c r="FDS73" s="385"/>
      <c r="FDT73" s="385"/>
      <c r="FDU73" s="385"/>
      <c r="FDV73" s="385"/>
      <c r="FDW73" s="385"/>
      <c r="FDX73" s="385"/>
      <c r="FDY73" s="385"/>
      <c r="FDZ73" s="385"/>
      <c r="FEA73" s="385"/>
      <c r="FEB73" s="385"/>
      <c r="FEC73" s="385"/>
      <c r="FED73" s="385"/>
      <c r="FEE73" s="385"/>
      <c r="FEF73" s="385"/>
      <c r="FEG73" s="385"/>
      <c r="FEH73" s="385"/>
      <c r="FEI73" s="385"/>
      <c r="FEJ73" s="385"/>
      <c r="FEK73" s="385"/>
      <c r="FEL73" s="385"/>
      <c r="FEM73" s="385"/>
      <c r="FEN73" s="385"/>
      <c r="FEO73" s="385"/>
      <c r="FEP73" s="385"/>
      <c r="FEQ73" s="385"/>
      <c r="FER73" s="385"/>
      <c r="FES73" s="385"/>
      <c r="FET73" s="385"/>
      <c r="FEU73" s="385"/>
      <c r="FEV73" s="385"/>
      <c r="FEW73" s="385"/>
      <c r="FEX73" s="385"/>
      <c r="FEY73" s="385"/>
      <c r="FEZ73" s="385"/>
      <c r="FFA73" s="385"/>
      <c r="FFB73" s="385"/>
      <c r="FFC73" s="385"/>
      <c r="FFD73" s="385"/>
      <c r="FFE73" s="385"/>
      <c r="FFF73" s="385"/>
      <c r="FFG73" s="385"/>
      <c r="FFH73" s="385"/>
      <c r="FFI73" s="385"/>
      <c r="FFJ73" s="385"/>
      <c r="FFK73" s="385"/>
      <c r="FFL73" s="385"/>
      <c r="FFM73" s="385"/>
      <c r="FFN73" s="385"/>
      <c r="FFO73" s="385"/>
      <c r="FFP73" s="385"/>
      <c r="FFQ73" s="385"/>
      <c r="FFR73" s="385"/>
      <c r="FFS73" s="385"/>
      <c r="FFT73" s="385"/>
      <c r="FFU73" s="385"/>
      <c r="FFV73" s="385"/>
      <c r="FFW73" s="385"/>
      <c r="FFX73" s="385"/>
      <c r="FFY73" s="385"/>
      <c r="FFZ73" s="385"/>
      <c r="FGA73" s="385"/>
      <c r="FGB73" s="385"/>
      <c r="FGC73" s="385"/>
      <c r="FGD73" s="385"/>
      <c r="FGE73" s="385"/>
      <c r="FGF73" s="385"/>
      <c r="FGG73" s="385"/>
      <c r="FGH73" s="385"/>
      <c r="FGI73" s="385"/>
      <c r="FGJ73" s="385"/>
      <c r="FGK73" s="385"/>
      <c r="FGL73" s="385"/>
      <c r="FGM73" s="385"/>
      <c r="FGN73" s="385"/>
      <c r="FGO73" s="385"/>
      <c r="FGP73" s="385"/>
      <c r="FGQ73" s="385"/>
      <c r="FGR73" s="385"/>
      <c r="FGS73" s="385"/>
      <c r="FGT73" s="385"/>
      <c r="FGU73" s="385"/>
      <c r="FGV73" s="385"/>
      <c r="FGW73" s="385"/>
      <c r="FGX73" s="385"/>
      <c r="FGY73" s="385"/>
      <c r="FGZ73" s="385"/>
      <c r="FHA73" s="385"/>
      <c r="FHB73" s="385"/>
      <c r="FHC73" s="385"/>
      <c r="FHD73" s="385"/>
      <c r="FHE73" s="385"/>
      <c r="FHF73" s="385"/>
      <c r="FHG73" s="385"/>
      <c r="FHH73" s="385"/>
      <c r="FHI73" s="385"/>
      <c r="FHJ73" s="385"/>
      <c r="FHK73" s="385"/>
      <c r="FHL73" s="385"/>
      <c r="FHM73" s="385"/>
      <c r="FHN73" s="385"/>
      <c r="FHO73" s="385"/>
      <c r="FHP73" s="385"/>
      <c r="FHQ73" s="385"/>
      <c r="FHR73" s="385"/>
      <c r="FHS73" s="385"/>
      <c r="FHT73" s="385"/>
      <c r="FHU73" s="385"/>
      <c r="FHV73" s="385"/>
      <c r="FHW73" s="385"/>
      <c r="FHX73" s="385"/>
      <c r="FHY73" s="385"/>
      <c r="FHZ73" s="385"/>
      <c r="FIA73" s="385"/>
      <c r="FIB73" s="385"/>
      <c r="FIC73" s="385"/>
      <c r="FID73" s="385"/>
      <c r="FIE73" s="385"/>
      <c r="FIF73" s="385"/>
      <c r="FIG73" s="385"/>
      <c r="FIH73" s="385"/>
      <c r="FII73" s="385"/>
      <c r="FIJ73" s="385"/>
      <c r="FIK73" s="385"/>
      <c r="FIL73" s="385"/>
      <c r="FIM73" s="385"/>
      <c r="FIN73" s="385"/>
      <c r="FIO73" s="385"/>
      <c r="FIP73" s="385"/>
      <c r="FIQ73" s="385"/>
      <c r="FIR73" s="385"/>
      <c r="FIS73" s="385"/>
      <c r="FIT73" s="385"/>
      <c r="FIU73" s="385"/>
      <c r="FIV73" s="385"/>
      <c r="FIW73" s="385"/>
      <c r="FIX73" s="385"/>
      <c r="FIY73" s="385"/>
      <c r="FIZ73" s="385"/>
      <c r="FJA73" s="385"/>
      <c r="FJB73" s="385"/>
      <c r="FJC73" s="385"/>
      <c r="FJD73" s="385"/>
      <c r="FJE73" s="385"/>
      <c r="FJF73" s="385"/>
      <c r="FJG73" s="385"/>
      <c r="FJH73" s="385"/>
      <c r="FJI73" s="385"/>
      <c r="FJJ73" s="385"/>
      <c r="FJK73" s="385"/>
      <c r="FJL73" s="385"/>
      <c r="FJM73" s="385"/>
      <c r="FJN73" s="385"/>
      <c r="FJO73" s="385"/>
      <c r="FJP73" s="385"/>
      <c r="FJQ73" s="385"/>
      <c r="FJR73" s="385"/>
      <c r="FJS73" s="385"/>
      <c r="FJT73" s="385"/>
      <c r="FJU73" s="385"/>
      <c r="FJV73" s="385"/>
      <c r="FJW73" s="385"/>
      <c r="FJX73" s="385"/>
      <c r="FJY73" s="385"/>
      <c r="FJZ73" s="385"/>
      <c r="FKA73" s="385"/>
      <c r="FKB73" s="385"/>
      <c r="FKC73" s="385"/>
      <c r="FKD73" s="385"/>
      <c r="FKE73" s="385"/>
      <c r="FKF73" s="385"/>
      <c r="FKG73" s="385"/>
      <c r="FKH73" s="385"/>
      <c r="FKI73" s="385"/>
      <c r="FKJ73" s="385"/>
      <c r="FKK73" s="385"/>
      <c r="FKL73" s="385"/>
      <c r="FKM73" s="385"/>
      <c r="FKN73" s="385"/>
      <c r="FKO73" s="385"/>
      <c r="FKP73" s="385"/>
      <c r="FKQ73" s="385"/>
      <c r="FKR73" s="385"/>
      <c r="FKS73" s="385"/>
      <c r="FKT73" s="385"/>
      <c r="FKU73" s="385"/>
      <c r="FKV73" s="385"/>
      <c r="FKW73" s="385"/>
      <c r="FKX73" s="385"/>
      <c r="FKY73" s="385"/>
      <c r="FKZ73" s="385"/>
      <c r="FLA73" s="385"/>
      <c r="FLB73" s="385"/>
      <c r="FLC73" s="385"/>
      <c r="FLD73" s="385"/>
      <c r="FLE73" s="385"/>
      <c r="FLF73" s="385"/>
      <c r="FLG73" s="385"/>
      <c r="FLH73" s="385"/>
      <c r="FLI73" s="385"/>
      <c r="FLJ73" s="385"/>
      <c r="FLK73" s="385"/>
      <c r="FLL73" s="385"/>
      <c r="FLM73" s="385"/>
      <c r="FLN73" s="385"/>
      <c r="FLO73" s="385"/>
      <c r="FLP73" s="385"/>
      <c r="FLQ73" s="385"/>
      <c r="FLR73" s="385"/>
      <c r="FLS73" s="385"/>
      <c r="FLT73" s="385"/>
      <c r="FLU73" s="385"/>
      <c r="FLV73" s="385"/>
      <c r="FLW73" s="385"/>
      <c r="FLX73" s="385"/>
      <c r="FLY73" s="385"/>
      <c r="FLZ73" s="385"/>
      <c r="FMA73" s="385"/>
      <c r="FMB73" s="385"/>
      <c r="FMC73" s="385"/>
      <c r="FMD73" s="385"/>
      <c r="FME73" s="385"/>
      <c r="FMF73" s="385"/>
      <c r="FMG73" s="385"/>
      <c r="FMH73" s="385"/>
      <c r="FMI73" s="385"/>
      <c r="FMJ73" s="385"/>
      <c r="FMK73" s="385"/>
      <c r="FML73" s="385"/>
      <c r="FMM73" s="385"/>
      <c r="FMN73" s="385"/>
      <c r="FMO73" s="385"/>
      <c r="FMP73" s="385"/>
      <c r="FMQ73" s="385"/>
      <c r="FMR73" s="385"/>
      <c r="FMS73" s="385"/>
      <c r="FMT73" s="385"/>
      <c r="FMU73" s="385"/>
      <c r="FMV73" s="385"/>
      <c r="FMW73" s="385"/>
      <c r="FMX73" s="385"/>
      <c r="FMY73" s="385"/>
      <c r="FMZ73" s="385"/>
      <c r="FNA73" s="385"/>
      <c r="FNB73" s="385"/>
      <c r="FNC73" s="385"/>
      <c r="FND73" s="385"/>
      <c r="FNE73" s="385"/>
      <c r="FNF73" s="385"/>
      <c r="FNG73" s="385"/>
      <c r="FNH73" s="385"/>
      <c r="FNI73" s="385"/>
      <c r="FNJ73" s="385"/>
      <c r="FNK73" s="385"/>
      <c r="FNL73" s="385"/>
      <c r="FNM73" s="385"/>
      <c r="FNN73" s="385"/>
      <c r="FNO73" s="385"/>
      <c r="FNP73" s="385"/>
      <c r="FNQ73" s="385"/>
      <c r="FNR73" s="385"/>
      <c r="FNS73" s="385"/>
      <c r="FNT73" s="385"/>
      <c r="FNU73" s="385"/>
      <c r="FNV73" s="385"/>
      <c r="FNW73" s="385"/>
      <c r="FNX73" s="385"/>
      <c r="FNY73" s="385"/>
      <c r="FNZ73" s="385"/>
      <c r="FOA73" s="385"/>
      <c r="FOB73" s="385"/>
      <c r="FOC73" s="385"/>
      <c r="FOD73" s="385"/>
      <c r="FOE73" s="385"/>
      <c r="FOF73" s="385"/>
      <c r="FOG73" s="385"/>
      <c r="FOH73" s="385"/>
      <c r="FOI73" s="385"/>
      <c r="FOJ73" s="385"/>
      <c r="FOK73" s="385"/>
      <c r="FOL73" s="385"/>
      <c r="FOM73" s="385"/>
      <c r="FON73" s="385"/>
      <c r="FOO73" s="385"/>
      <c r="FOP73" s="385"/>
      <c r="FOQ73" s="385"/>
      <c r="FOR73" s="385"/>
      <c r="FOS73" s="385"/>
      <c r="FOT73" s="385"/>
      <c r="FOU73" s="385"/>
      <c r="FOV73" s="385"/>
      <c r="FOW73" s="385"/>
      <c r="FOX73" s="385"/>
      <c r="FOY73" s="385"/>
      <c r="FOZ73" s="385"/>
      <c r="FPA73" s="385"/>
      <c r="FPB73" s="385"/>
      <c r="FPC73" s="385"/>
      <c r="FPD73" s="385"/>
      <c r="FPE73" s="385"/>
      <c r="FPF73" s="385"/>
      <c r="FPG73" s="385"/>
      <c r="FPH73" s="385"/>
      <c r="FPI73" s="385"/>
      <c r="FPJ73" s="385"/>
      <c r="FPK73" s="385"/>
      <c r="FPL73" s="385"/>
      <c r="FPM73" s="385"/>
      <c r="FPN73" s="385"/>
      <c r="FPO73" s="385"/>
      <c r="FPP73" s="385"/>
      <c r="FPQ73" s="385"/>
      <c r="FPR73" s="385"/>
      <c r="FPS73" s="385"/>
      <c r="FPT73" s="385"/>
      <c r="FPU73" s="385"/>
      <c r="FPV73" s="385"/>
      <c r="FPW73" s="385"/>
      <c r="FPX73" s="385"/>
      <c r="FPY73" s="385"/>
      <c r="FPZ73" s="385"/>
      <c r="FQA73" s="385"/>
      <c r="FQB73" s="385"/>
      <c r="FQC73" s="385"/>
      <c r="FQD73" s="385"/>
      <c r="FQE73" s="385"/>
      <c r="FQF73" s="385"/>
      <c r="FQG73" s="385"/>
      <c r="FQH73" s="385"/>
      <c r="FQI73" s="385"/>
      <c r="FQJ73" s="385"/>
      <c r="FQK73" s="385"/>
      <c r="FQL73" s="385"/>
      <c r="FQM73" s="385"/>
      <c r="FQN73" s="385"/>
      <c r="FQO73" s="385"/>
      <c r="FQP73" s="385"/>
      <c r="FQQ73" s="385"/>
      <c r="FQR73" s="385"/>
      <c r="FQS73" s="385"/>
      <c r="FQT73" s="385"/>
      <c r="FQU73" s="385"/>
      <c r="FQV73" s="385"/>
      <c r="FQW73" s="385"/>
      <c r="FQX73" s="385"/>
      <c r="FQY73" s="385"/>
      <c r="FQZ73" s="385"/>
      <c r="FRA73" s="385"/>
      <c r="FRB73" s="385"/>
      <c r="FRC73" s="385"/>
      <c r="FRD73" s="385"/>
      <c r="FRE73" s="385"/>
      <c r="FRF73" s="385"/>
      <c r="FRG73" s="385"/>
      <c r="FRH73" s="385"/>
      <c r="FRI73" s="385"/>
      <c r="FRJ73" s="385"/>
      <c r="FRK73" s="385"/>
      <c r="FRL73" s="385"/>
      <c r="FRM73" s="385"/>
      <c r="FRN73" s="385"/>
      <c r="FRO73" s="385"/>
      <c r="FRP73" s="385"/>
      <c r="FRQ73" s="385"/>
      <c r="FRR73" s="385"/>
      <c r="FRS73" s="385"/>
      <c r="FRT73" s="385"/>
      <c r="FRU73" s="385"/>
      <c r="FRV73" s="385"/>
      <c r="FRW73" s="385"/>
      <c r="FRX73" s="385"/>
      <c r="FRY73" s="385"/>
      <c r="FRZ73" s="385"/>
      <c r="FSA73" s="385"/>
      <c r="FSB73" s="385"/>
      <c r="FSC73" s="385"/>
      <c r="FSD73" s="385"/>
      <c r="FSE73" s="385"/>
      <c r="FSF73" s="385"/>
      <c r="FSG73" s="385"/>
      <c r="FSH73" s="385"/>
      <c r="FSI73" s="385"/>
      <c r="FSJ73" s="385"/>
      <c r="FSK73" s="385"/>
      <c r="FSL73" s="385"/>
      <c r="FSM73" s="385"/>
      <c r="FSN73" s="385"/>
      <c r="FSO73" s="385"/>
      <c r="FSP73" s="385"/>
      <c r="FSQ73" s="385"/>
      <c r="FSR73" s="385"/>
      <c r="FSS73" s="385"/>
      <c r="FST73" s="385"/>
      <c r="FSU73" s="385"/>
      <c r="FSV73" s="385"/>
      <c r="FSW73" s="385"/>
      <c r="FSX73" s="385"/>
      <c r="FSY73" s="385"/>
      <c r="FSZ73" s="385"/>
      <c r="FTA73" s="385"/>
      <c r="FTB73" s="385"/>
      <c r="FTC73" s="385"/>
      <c r="FTD73" s="385"/>
      <c r="FTE73" s="385"/>
      <c r="FTF73" s="385"/>
      <c r="FTG73" s="385"/>
      <c r="FTH73" s="385"/>
      <c r="FTI73" s="385"/>
      <c r="FTJ73" s="385"/>
      <c r="FTK73" s="385"/>
      <c r="FTL73" s="385"/>
      <c r="FTM73" s="385"/>
      <c r="FTN73" s="385"/>
      <c r="FTO73" s="385"/>
      <c r="FTP73" s="385"/>
      <c r="FTQ73" s="385"/>
      <c r="FTR73" s="385"/>
      <c r="FTS73" s="385"/>
      <c r="FTT73" s="385"/>
      <c r="FTU73" s="385"/>
      <c r="FTV73" s="385"/>
      <c r="FTW73" s="385"/>
      <c r="FTX73" s="385"/>
      <c r="FTY73" s="385"/>
      <c r="FTZ73" s="385"/>
      <c r="FUA73" s="385"/>
      <c r="FUB73" s="385"/>
      <c r="FUC73" s="385"/>
      <c r="FUD73" s="385"/>
      <c r="FUE73" s="385"/>
      <c r="FUF73" s="385"/>
      <c r="FUG73" s="385"/>
      <c r="FUH73" s="385"/>
      <c r="FUI73" s="385"/>
      <c r="FUJ73" s="385"/>
      <c r="FUK73" s="385"/>
      <c r="FUL73" s="385"/>
      <c r="FUM73" s="385"/>
      <c r="FUN73" s="385"/>
      <c r="FUO73" s="385"/>
      <c r="FUP73" s="385"/>
      <c r="FUQ73" s="385"/>
      <c r="FUR73" s="385"/>
      <c r="FUS73" s="385"/>
      <c r="FUT73" s="385"/>
      <c r="FUU73" s="385"/>
      <c r="FUV73" s="385"/>
      <c r="FUW73" s="385"/>
      <c r="FUX73" s="385"/>
      <c r="FUY73" s="385"/>
      <c r="FUZ73" s="385"/>
      <c r="FVA73" s="385"/>
      <c r="FVB73" s="385"/>
      <c r="FVC73" s="385"/>
      <c r="FVD73" s="385"/>
      <c r="FVE73" s="385"/>
      <c r="FVF73" s="385"/>
      <c r="FVG73" s="385"/>
      <c r="FVH73" s="385"/>
      <c r="FVI73" s="385"/>
      <c r="FVJ73" s="385"/>
      <c r="FVK73" s="385"/>
      <c r="FVL73" s="385"/>
      <c r="FVM73" s="385"/>
      <c r="FVN73" s="385"/>
      <c r="FVO73" s="385"/>
      <c r="FVP73" s="385"/>
      <c r="FVQ73" s="385"/>
      <c r="FVR73" s="385"/>
      <c r="FVS73" s="385"/>
      <c r="FVT73" s="385"/>
      <c r="FVU73" s="385"/>
      <c r="FVV73" s="385"/>
      <c r="FVW73" s="385"/>
      <c r="FVX73" s="385"/>
      <c r="FVY73" s="385"/>
      <c r="FVZ73" s="385"/>
      <c r="FWA73" s="385"/>
      <c r="FWB73" s="385"/>
      <c r="FWC73" s="385"/>
      <c r="FWD73" s="385"/>
      <c r="FWE73" s="385"/>
      <c r="FWF73" s="385"/>
      <c r="FWG73" s="385"/>
      <c r="FWH73" s="385"/>
      <c r="FWI73" s="385"/>
      <c r="FWJ73" s="385"/>
      <c r="FWK73" s="385"/>
      <c r="FWL73" s="385"/>
      <c r="FWM73" s="385"/>
      <c r="FWN73" s="385"/>
      <c r="FWO73" s="385"/>
      <c r="FWP73" s="385"/>
      <c r="FWQ73" s="385"/>
      <c r="FWR73" s="385"/>
      <c r="FWS73" s="385"/>
      <c r="FWT73" s="385"/>
      <c r="FWU73" s="385"/>
      <c r="FWV73" s="385"/>
      <c r="FWW73" s="385"/>
      <c r="FWX73" s="385"/>
      <c r="FWY73" s="385"/>
      <c r="FWZ73" s="385"/>
      <c r="FXA73" s="385"/>
      <c r="FXB73" s="385"/>
      <c r="FXC73" s="385"/>
      <c r="FXD73" s="385"/>
      <c r="FXE73" s="385"/>
      <c r="FXF73" s="385"/>
      <c r="FXG73" s="385"/>
      <c r="FXH73" s="385"/>
      <c r="FXI73" s="385"/>
      <c r="FXJ73" s="385"/>
      <c r="FXK73" s="385"/>
      <c r="FXL73" s="385"/>
      <c r="FXM73" s="385"/>
      <c r="FXN73" s="385"/>
      <c r="FXO73" s="385"/>
      <c r="FXP73" s="385"/>
      <c r="FXQ73" s="385"/>
      <c r="FXR73" s="385"/>
      <c r="FXS73" s="385"/>
      <c r="FXT73" s="385"/>
      <c r="FXU73" s="385"/>
      <c r="FXV73" s="385"/>
      <c r="FXW73" s="385"/>
      <c r="FXX73" s="385"/>
      <c r="FXY73" s="385"/>
      <c r="FXZ73" s="385"/>
      <c r="FYA73" s="385"/>
      <c r="FYB73" s="385"/>
      <c r="FYC73" s="385"/>
      <c r="FYD73" s="385"/>
      <c r="FYE73" s="385"/>
      <c r="FYF73" s="385"/>
      <c r="FYG73" s="385"/>
      <c r="FYH73" s="385"/>
      <c r="FYI73" s="385"/>
      <c r="FYJ73" s="385"/>
      <c r="FYK73" s="385"/>
      <c r="FYL73" s="385"/>
      <c r="FYM73" s="385"/>
      <c r="FYN73" s="385"/>
      <c r="FYO73" s="385"/>
      <c r="FYP73" s="385"/>
      <c r="FYQ73" s="385"/>
      <c r="FYR73" s="385"/>
      <c r="FYS73" s="385"/>
      <c r="FYT73" s="385"/>
      <c r="FYU73" s="385"/>
      <c r="FYV73" s="385"/>
      <c r="FYW73" s="385"/>
      <c r="FYX73" s="385"/>
      <c r="FYY73" s="385"/>
      <c r="FYZ73" s="385"/>
      <c r="FZA73" s="385"/>
      <c r="FZB73" s="385"/>
      <c r="FZC73" s="385"/>
      <c r="FZD73" s="385"/>
      <c r="FZE73" s="385"/>
      <c r="FZF73" s="385"/>
      <c r="FZG73" s="385"/>
      <c r="FZH73" s="385"/>
      <c r="FZI73" s="385"/>
      <c r="FZJ73" s="385"/>
      <c r="FZK73" s="385"/>
      <c r="FZL73" s="385"/>
      <c r="FZM73" s="385"/>
      <c r="FZN73" s="385"/>
      <c r="FZO73" s="385"/>
      <c r="FZP73" s="385"/>
      <c r="FZQ73" s="385"/>
      <c r="FZR73" s="385"/>
      <c r="FZS73" s="385"/>
      <c r="FZT73" s="385"/>
      <c r="FZU73" s="385"/>
      <c r="FZV73" s="385"/>
      <c r="FZW73" s="385"/>
      <c r="FZX73" s="385"/>
      <c r="FZY73" s="385"/>
      <c r="FZZ73" s="385"/>
      <c r="GAA73" s="385"/>
      <c r="GAB73" s="385"/>
      <c r="GAC73" s="385"/>
      <c r="GAD73" s="385"/>
      <c r="GAE73" s="385"/>
      <c r="GAF73" s="385"/>
      <c r="GAG73" s="385"/>
      <c r="GAH73" s="385"/>
      <c r="GAI73" s="385"/>
      <c r="GAJ73" s="385"/>
      <c r="GAK73" s="385"/>
      <c r="GAL73" s="385"/>
      <c r="GAM73" s="385"/>
      <c r="GAN73" s="385"/>
      <c r="GAO73" s="385"/>
      <c r="GAP73" s="385"/>
      <c r="GAQ73" s="385"/>
      <c r="GAR73" s="385"/>
      <c r="GAS73" s="385"/>
      <c r="GAT73" s="385"/>
      <c r="GAU73" s="385"/>
      <c r="GAV73" s="385"/>
      <c r="GAW73" s="385"/>
      <c r="GAX73" s="385"/>
      <c r="GAY73" s="385"/>
      <c r="GAZ73" s="385"/>
      <c r="GBA73" s="385"/>
      <c r="GBB73" s="385"/>
      <c r="GBC73" s="385"/>
      <c r="GBD73" s="385"/>
      <c r="GBE73" s="385"/>
      <c r="GBF73" s="385"/>
      <c r="GBG73" s="385"/>
      <c r="GBH73" s="385"/>
      <c r="GBI73" s="385"/>
      <c r="GBJ73" s="385"/>
      <c r="GBK73" s="385"/>
      <c r="GBL73" s="385"/>
      <c r="GBM73" s="385"/>
      <c r="GBN73" s="385"/>
      <c r="GBO73" s="385"/>
      <c r="GBP73" s="385"/>
      <c r="GBQ73" s="385"/>
      <c r="GBR73" s="385"/>
      <c r="GBS73" s="385"/>
      <c r="GBT73" s="385"/>
      <c r="GBU73" s="385"/>
      <c r="GBV73" s="385"/>
      <c r="GBW73" s="385"/>
      <c r="GBX73" s="385"/>
      <c r="GBY73" s="385"/>
      <c r="GBZ73" s="385"/>
      <c r="GCA73" s="385"/>
      <c r="GCB73" s="385"/>
      <c r="GCC73" s="385"/>
      <c r="GCD73" s="385"/>
      <c r="GCE73" s="385"/>
      <c r="GCF73" s="385"/>
      <c r="GCG73" s="385"/>
      <c r="GCH73" s="385"/>
      <c r="GCI73" s="385"/>
      <c r="GCJ73" s="385"/>
      <c r="GCK73" s="385"/>
      <c r="GCL73" s="385"/>
      <c r="GCM73" s="385"/>
      <c r="GCN73" s="385"/>
      <c r="GCO73" s="385"/>
      <c r="GCP73" s="385"/>
      <c r="GCQ73" s="385"/>
      <c r="GCR73" s="385"/>
      <c r="GCS73" s="385"/>
      <c r="GCT73" s="385"/>
      <c r="GCU73" s="385"/>
      <c r="GCV73" s="385"/>
      <c r="GCW73" s="385"/>
      <c r="GCX73" s="385"/>
      <c r="GCY73" s="385"/>
      <c r="GCZ73" s="385"/>
      <c r="GDA73" s="385"/>
      <c r="GDB73" s="385"/>
      <c r="GDC73" s="385"/>
      <c r="GDD73" s="385"/>
      <c r="GDE73" s="385"/>
      <c r="GDF73" s="385"/>
      <c r="GDG73" s="385"/>
      <c r="GDH73" s="385"/>
      <c r="GDI73" s="385"/>
      <c r="GDJ73" s="385"/>
      <c r="GDK73" s="385"/>
      <c r="GDL73" s="385"/>
      <c r="GDM73" s="385"/>
      <c r="GDN73" s="385"/>
      <c r="GDO73" s="385"/>
      <c r="GDP73" s="385"/>
      <c r="GDQ73" s="385"/>
      <c r="GDR73" s="385"/>
      <c r="GDS73" s="385"/>
      <c r="GDT73" s="385"/>
      <c r="GDU73" s="385"/>
      <c r="GDV73" s="385"/>
      <c r="GDW73" s="385"/>
      <c r="GDX73" s="385"/>
      <c r="GDY73" s="385"/>
      <c r="GDZ73" s="385"/>
      <c r="GEA73" s="385"/>
      <c r="GEB73" s="385"/>
      <c r="GEC73" s="385"/>
      <c r="GED73" s="385"/>
      <c r="GEE73" s="385"/>
      <c r="GEF73" s="385"/>
      <c r="GEG73" s="385"/>
      <c r="GEH73" s="385"/>
      <c r="GEI73" s="385"/>
      <c r="GEJ73" s="385"/>
      <c r="GEK73" s="385"/>
      <c r="GEL73" s="385"/>
      <c r="GEM73" s="385"/>
      <c r="GEN73" s="385"/>
      <c r="GEO73" s="385"/>
      <c r="GEP73" s="385"/>
      <c r="GEQ73" s="385"/>
      <c r="GER73" s="385"/>
      <c r="GES73" s="385"/>
      <c r="GET73" s="385"/>
      <c r="GEU73" s="385"/>
      <c r="GEV73" s="385"/>
      <c r="GEW73" s="385"/>
      <c r="GEX73" s="385"/>
      <c r="GEY73" s="385"/>
      <c r="GEZ73" s="385"/>
      <c r="GFA73" s="385"/>
      <c r="GFB73" s="385"/>
      <c r="GFC73" s="385"/>
      <c r="GFD73" s="385"/>
      <c r="GFE73" s="385"/>
      <c r="GFF73" s="385"/>
      <c r="GFG73" s="385"/>
      <c r="GFH73" s="385"/>
      <c r="GFI73" s="385"/>
      <c r="GFJ73" s="385"/>
      <c r="GFK73" s="385"/>
      <c r="GFL73" s="385"/>
      <c r="GFM73" s="385"/>
      <c r="GFN73" s="385"/>
      <c r="GFO73" s="385"/>
      <c r="GFP73" s="385"/>
      <c r="GFQ73" s="385"/>
      <c r="GFR73" s="385"/>
      <c r="GFS73" s="385"/>
      <c r="GFT73" s="385"/>
      <c r="GFU73" s="385"/>
      <c r="GFV73" s="385"/>
      <c r="GFW73" s="385"/>
      <c r="GFX73" s="385"/>
      <c r="GFY73" s="385"/>
      <c r="GFZ73" s="385"/>
      <c r="GGA73" s="385"/>
      <c r="GGB73" s="385"/>
      <c r="GGC73" s="385"/>
      <c r="GGD73" s="385"/>
      <c r="GGE73" s="385"/>
      <c r="GGF73" s="385"/>
      <c r="GGG73" s="385"/>
      <c r="GGH73" s="385"/>
      <c r="GGI73" s="385"/>
      <c r="GGJ73" s="385"/>
      <c r="GGK73" s="385"/>
      <c r="GGL73" s="385"/>
      <c r="GGM73" s="385"/>
      <c r="GGN73" s="385"/>
      <c r="GGO73" s="385"/>
      <c r="GGP73" s="385"/>
      <c r="GGQ73" s="385"/>
      <c r="GGR73" s="385"/>
      <c r="GGS73" s="385"/>
      <c r="GGT73" s="385"/>
      <c r="GGU73" s="385"/>
      <c r="GGV73" s="385"/>
      <c r="GGW73" s="385"/>
      <c r="GGX73" s="385"/>
      <c r="GGY73" s="385"/>
      <c r="GGZ73" s="385"/>
      <c r="GHA73" s="385"/>
      <c r="GHB73" s="385"/>
      <c r="GHC73" s="385"/>
      <c r="GHD73" s="385"/>
      <c r="GHE73" s="385"/>
      <c r="GHF73" s="385"/>
      <c r="GHG73" s="385"/>
      <c r="GHH73" s="385"/>
      <c r="GHI73" s="385"/>
      <c r="GHJ73" s="385"/>
      <c r="GHK73" s="385"/>
      <c r="GHL73" s="385"/>
      <c r="GHM73" s="385"/>
      <c r="GHN73" s="385"/>
      <c r="GHO73" s="385"/>
      <c r="GHP73" s="385"/>
      <c r="GHQ73" s="385"/>
      <c r="GHR73" s="385"/>
      <c r="GHS73" s="385"/>
      <c r="GHT73" s="385"/>
      <c r="GHU73" s="385"/>
      <c r="GHV73" s="385"/>
      <c r="GHW73" s="385"/>
      <c r="GHX73" s="385"/>
      <c r="GHY73" s="385"/>
      <c r="GHZ73" s="385"/>
      <c r="GIA73" s="385"/>
      <c r="GIB73" s="385"/>
      <c r="GIC73" s="385"/>
      <c r="GID73" s="385"/>
      <c r="GIE73" s="385"/>
      <c r="GIF73" s="385"/>
      <c r="GIG73" s="385"/>
      <c r="GIH73" s="385"/>
      <c r="GII73" s="385"/>
      <c r="GIJ73" s="385"/>
      <c r="GIK73" s="385"/>
      <c r="GIL73" s="385"/>
      <c r="GIM73" s="385"/>
      <c r="GIN73" s="385"/>
      <c r="GIO73" s="385"/>
      <c r="GIP73" s="385"/>
      <c r="GIQ73" s="385"/>
      <c r="GIR73" s="385"/>
      <c r="GIS73" s="385"/>
      <c r="GIT73" s="385"/>
      <c r="GIU73" s="385"/>
      <c r="GIV73" s="385"/>
      <c r="GIW73" s="385"/>
      <c r="GIX73" s="385"/>
      <c r="GIY73" s="385"/>
      <c r="GIZ73" s="385"/>
      <c r="GJA73" s="385"/>
      <c r="GJB73" s="385"/>
      <c r="GJC73" s="385"/>
      <c r="GJD73" s="385"/>
      <c r="GJE73" s="385"/>
      <c r="GJF73" s="385"/>
      <c r="GJG73" s="385"/>
      <c r="GJH73" s="385"/>
      <c r="GJI73" s="385"/>
      <c r="GJJ73" s="385"/>
      <c r="GJK73" s="385"/>
      <c r="GJL73" s="385"/>
      <c r="GJM73" s="385"/>
      <c r="GJN73" s="385"/>
      <c r="GJO73" s="385"/>
      <c r="GJP73" s="385"/>
      <c r="GJQ73" s="385"/>
      <c r="GJR73" s="385"/>
      <c r="GJS73" s="385"/>
      <c r="GJT73" s="385"/>
      <c r="GJU73" s="385"/>
      <c r="GJV73" s="385"/>
      <c r="GJW73" s="385"/>
      <c r="GJX73" s="385"/>
      <c r="GJY73" s="385"/>
      <c r="GJZ73" s="385"/>
      <c r="GKA73" s="385"/>
      <c r="GKB73" s="385"/>
      <c r="GKC73" s="385"/>
      <c r="GKD73" s="385"/>
      <c r="GKE73" s="385"/>
      <c r="GKF73" s="385"/>
      <c r="GKG73" s="385"/>
      <c r="GKH73" s="385"/>
      <c r="GKI73" s="385"/>
      <c r="GKJ73" s="385"/>
      <c r="GKK73" s="385"/>
      <c r="GKL73" s="385"/>
      <c r="GKM73" s="385"/>
      <c r="GKN73" s="385"/>
      <c r="GKO73" s="385"/>
      <c r="GKP73" s="385"/>
      <c r="GKQ73" s="385"/>
      <c r="GKR73" s="385"/>
      <c r="GKS73" s="385"/>
      <c r="GKT73" s="385"/>
      <c r="GKU73" s="385"/>
      <c r="GKV73" s="385"/>
      <c r="GKW73" s="385"/>
      <c r="GKX73" s="385"/>
      <c r="GKY73" s="385"/>
      <c r="GKZ73" s="385"/>
      <c r="GLA73" s="385"/>
      <c r="GLB73" s="385"/>
      <c r="GLC73" s="385"/>
      <c r="GLD73" s="385"/>
      <c r="GLE73" s="385"/>
      <c r="GLF73" s="385"/>
      <c r="GLG73" s="385"/>
      <c r="GLH73" s="385"/>
      <c r="GLI73" s="385"/>
      <c r="GLJ73" s="385"/>
      <c r="GLK73" s="385"/>
      <c r="GLL73" s="385"/>
      <c r="GLM73" s="385"/>
      <c r="GLN73" s="385"/>
      <c r="GLO73" s="385"/>
      <c r="GLP73" s="385"/>
      <c r="GLQ73" s="385"/>
      <c r="GLR73" s="385"/>
      <c r="GLS73" s="385"/>
      <c r="GLT73" s="385"/>
      <c r="GLU73" s="385"/>
      <c r="GLV73" s="385"/>
      <c r="GLW73" s="385"/>
      <c r="GLX73" s="385"/>
      <c r="GLY73" s="385"/>
      <c r="GLZ73" s="385"/>
      <c r="GMA73" s="385"/>
      <c r="GMB73" s="385"/>
      <c r="GMC73" s="385"/>
      <c r="GMD73" s="385"/>
      <c r="GME73" s="385"/>
      <c r="GMF73" s="385"/>
      <c r="GMG73" s="385"/>
      <c r="GMH73" s="385"/>
      <c r="GMI73" s="385"/>
      <c r="GMJ73" s="385"/>
      <c r="GMK73" s="385"/>
      <c r="GML73" s="385"/>
      <c r="GMM73" s="385"/>
      <c r="GMN73" s="385"/>
      <c r="GMO73" s="385"/>
      <c r="GMP73" s="385"/>
      <c r="GMQ73" s="385"/>
      <c r="GMR73" s="385"/>
      <c r="GMS73" s="385"/>
      <c r="GMT73" s="385"/>
      <c r="GMU73" s="385"/>
      <c r="GMV73" s="385"/>
      <c r="GMW73" s="385"/>
      <c r="GMX73" s="385"/>
      <c r="GMY73" s="385"/>
      <c r="GMZ73" s="385"/>
      <c r="GNA73" s="385"/>
      <c r="GNB73" s="385"/>
      <c r="GNC73" s="385"/>
      <c r="GND73" s="385"/>
      <c r="GNE73" s="385"/>
      <c r="GNF73" s="385"/>
      <c r="GNG73" s="385"/>
      <c r="GNH73" s="385"/>
      <c r="GNI73" s="385"/>
      <c r="GNJ73" s="385"/>
      <c r="GNK73" s="385"/>
      <c r="GNL73" s="385"/>
      <c r="GNM73" s="385"/>
      <c r="GNN73" s="385"/>
      <c r="GNO73" s="385"/>
      <c r="GNP73" s="385"/>
      <c r="GNQ73" s="385"/>
      <c r="GNR73" s="385"/>
      <c r="GNS73" s="385"/>
      <c r="GNT73" s="385"/>
      <c r="GNU73" s="385"/>
      <c r="GNV73" s="385"/>
      <c r="GNW73" s="385"/>
      <c r="GNX73" s="385"/>
      <c r="GNY73" s="385"/>
      <c r="GNZ73" s="385"/>
      <c r="GOA73" s="385"/>
      <c r="GOB73" s="385"/>
      <c r="GOC73" s="385"/>
      <c r="GOD73" s="385"/>
      <c r="GOE73" s="385"/>
      <c r="GOF73" s="385"/>
      <c r="GOG73" s="385"/>
      <c r="GOH73" s="385"/>
      <c r="GOI73" s="385"/>
      <c r="GOJ73" s="385"/>
      <c r="GOK73" s="385"/>
      <c r="GOL73" s="385"/>
      <c r="GOM73" s="385"/>
      <c r="GON73" s="385"/>
      <c r="GOO73" s="385"/>
      <c r="GOP73" s="385"/>
      <c r="GOQ73" s="385"/>
      <c r="GOR73" s="385"/>
      <c r="GOS73" s="385"/>
      <c r="GOT73" s="385"/>
      <c r="GOU73" s="385"/>
      <c r="GOV73" s="385"/>
      <c r="GOW73" s="385"/>
      <c r="GOX73" s="385"/>
      <c r="GOY73" s="385"/>
      <c r="GOZ73" s="385"/>
      <c r="GPA73" s="385"/>
      <c r="GPB73" s="385"/>
      <c r="GPC73" s="385"/>
      <c r="GPD73" s="385"/>
      <c r="GPE73" s="385"/>
      <c r="GPF73" s="385"/>
      <c r="GPG73" s="385"/>
      <c r="GPH73" s="385"/>
      <c r="GPI73" s="385"/>
      <c r="GPJ73" s="385"/>
      <c r="GPK73" s="385"/>
      <c r="GPL73" s="385"/>
      <c r="GPM73" s="385"/>
      <c r="GPN73" s="385"/>
      <c r="GPO73" s="385"/>
      <c r="GPP73" s="385"/>
      <c r="GPQ73" s="385"/>
      <c r="GPR73" s="385"/>
      <c r="GPS73" s="385"/>
      <c r="GPT73" s="385"/>
      <c r="GPU73" s="385"/>
      <c r="GPV73" s="385"/>
      <c r="GPW73" s="385"/>
      <c r="GPX73" s="385"/>
      <c r="GPY73" s="385"/>
      <c r="GPZ73" s="385"/>
      <c r="GQA73" s="385"/>
      <c r="GQB73" s="385"/>
      <c r="GQC73" s="385"/>
      <c r="GQD73" s="385"/>
      <c r="GQE73" s="385"/>
      <c r="GQF73" s="385"/>
      <c r="GQG73" s="385"/>
      <c r="GQH73" s="385"/>
      <c r="GQI73" s="385"/>
      <c r="GQJ73" s="385"/>
      <c r="GQK73" s="385"/>
      <c r="GQL73" s="385"/>
      <c r="GQM73" s="385"/>
      <c r="GQN73" s="385"/>
      <c r="GQO73" s="385"/>
      <c r="GQP73" s="385"/>
      <c r="GQQ73" s="385"/>
      <c r="GQR73" s="385"/>
      <c r="GQS73" s="385"/>
      <c r="GQT73" s="385"/>
      <c r="GQU73" s="385"/>
      <c r="GQV73" s="385"/>
      <c r="GQW73" s="385"/>
      <c r="GQX73" s="385"/>
      <c r="GQY73" s="385"/>
      <c r="GQZ73" s="385"/>
      <c r="GRA73" s="385"/>
      <c r="GRB73" s="385"/>
      <c r="GRC73" s="385"/>
      <c r="GRD73" s="385"/>
      <c r="GRE73" s="385"/>
      <c r="GRF73" s="385"/>
      <c r="GRG73" s="385"/>
      <c r="GRH73" s="385"/>
      <c r="GRI73" s="385"/>
      <c r="GRJ73" s="385"/>
      <c r="GRK73" s="385"/>
      <c r="GRL73" s="385"/>
      <c r="GRM73" s="385"/>
      <c r="GRN73" s="385"/>
      <c r="GRO73" s="385"/>
      <c r="GRP73" s="385"/>
      <c r="GRQ73" s="385"/>
      <c r="GRR73" s="385"/>
      <c r="GRS73" s="385"/>
      <c r="GRT73" s="385"/>
      <c r="GRU73" s="385"/>
      <c r="GRV73" s="385"/>
      <c r="GRW73" s="385"/>
      <c r="GRX73" s="385"/>
      <c r="GRY73" s="385"/>
      <c r="GRZ73" s="385"/>
      <c r="GSA73" s="385"/>
      <c r="GSB73" s="385"/>
      <c r="GSC73" s="385"/>
      <c r="GSD73" s="385"/>
      <c r="GSE73" s="385"/>
      <c r="GSF73" s="385"/>
      <c r="GSG73" s="385"/>
      <c r="GSH73" s="385"/>
      <c r="GSI73" s="385"/>
      <c r="GSJ73" s="385"/>
      <c r="GSK73" s="385"/>
      <c r="GSL73" s="385"/>
      <c r="GSM73" s="385"/>
      <c r="GSN73" s="385"/>
      <c r="GSO73" s="385"/>
      <c r="GSP73" s="385"/>
      <c r="GSQ73" s="385"/>
      <c r="GSR73" s="385"/>
      <c r="GSS73" s="385"/>
      <c r="GST73" s="385"/>
      <c r="GSU73" s="385"/>
      <c r="GSV73" s="385"/>
      <c r="GSW73" s="385"/>
      <c r="GSX73" s="385"/>
      <c r="GSY73" s="385"/>
      <c r="GSZ73" s="385"/>
      <c r="GTA73" s="385"/>
      <c r="GTB73" s="385"/>
      <c r="GTC73" s="385"/>
      <c r="GTD73" s="385"/>
      <c r="GTE73" s="385"/>
      <c r="GTF73" s="385"/>
      <c r="GTG73" s="385"/>
      <c r="GTH73" s="385"/>
      <c r="GTI73" s="385"/>
      <c r="GTJ73" s="385"/>
      <c r="GTK73" s="385"/>
      <c r="GTL73" s="385"/>
      <c r="GTM73" s="385"/>
      <c r="GTN73" s="385"/>
      <c r="GTO73" s="385"/>
      <c r="GTP73" s="385"/>
      <c r="GTQ73" s="385"/>
      <c r="GTR73" s="385"/>
      <c r="GTS73" s="385"/>
      <c r="GTT73" s="385"/>
      <c r="GTU73" s="385"/>
      <c r="GTV73" s="385"/>
      <c r="GTW73" s="385"/>
      <c r="GTX73" s="385"/>
      <c r="GTY73" s="385"/>
      <c r="GTZ73" s="385"/>
      <c r="GUA73" s="385"/>
      <c r="GUB73" s="385"/>
      <c r="GUC73" s="385"/>
      <c r="GUD73" s="385"/>
      <c r="GUE73" s="385"/>
      <c r="GUF73" s="385"/>
      <c r="GUG73" s="385"/>
      <c r="GUH73" s="385"/>
      <c r="GUI73" s="385"/>
      <c r="GUJ73" s="385"/>
      <c r="GUK73" s="385"/>
      <c r="GUL73" s="385"/>
      <c r="GUM73" s="385"/>
      <c r="GUN73" s="385"/>
      <c r="GUO73" s="385"/>
      <c r="GUP73" s="385"/>
      <c r="GUQ73" s="385"/>
      <c r="GUR73" s="385"/>
      <c r="GUS73" s="385"/>
      <c r="GUT73" s="385"/>
      <c r="GUU73" s="385"/>
      <c r="GUV73" s="385"/>
      <c r="GUW73" s="385"/>
      <c r="GUX73" s="385"/>
      <c r="GUY73" s="385"/>
      <c r="GUZ73" s="385"/>
      <c r="GVA73" s="385"/>
      <c r="GVB73" s="385"/>
      <c r="GVC73" s="385"/>
      <c r="GVD73" s="385"/>
      <c r="GVE73" s="385"/>
      <c r="GVF73" s="385"/>
      <c r="GVG73" s="385"/>
      <c r="GVH73" s="385"/>
      <c r="GVI73" s="385"/>
      <c r="GVJ73" s="385"/>
      <c r="GVK73" s="385"/>
      <c r="GVL73" s="385"/>
      <c r="GVM73" s="385"/>
      <c r="GVN73" s="385"/>
      <c r="GVO73" s="385"/>
      <c r="GVP73" s="385"/>
      <c r="GVQ73" s="385"/>
      <c r="GVR73" s="385"/>
      <c r="GVS73" s="385"/>
      <c r="GVT73" s="385"/>
      <c r="GVU73" s="385"/>
      <c r="GVV73" s="385"/>
      <c r="GVW73" s="385"/>
      <c r="GVX73" s="385"/>
      <c r="GVY73" s="385"/>
      <c r="GVZ73" s="385"/>
      <c r="GWA73" s="385"/>
      <c r="GWB73" s="385"/>
      <c r="GWC73" s="385"/>
      <c r="GWD73" s="385"/>
      <c r="GWE73" s="385"/>
      <c r="GWF73" s="385"/>
      <c r="GWG73" s="385"/>
      <c r="GWH73" s="385"/>
      <c r="GWI73" s="385"/>
      <c r="GWJ73" s="385"/>
      <c r="GWK73" s="385"/>
      <c r="GWL73" s="385"/>
      <c r="GWM73" s="385"/>
      <c r="GWN73" s="385"/>
      <c r="GWO73" s="385"/>
      <c r="GWP73" s="385"/>
      <c r="GWQ73" s="385"/>
      <c r="GWR73" s="385"/>
      <c r="GWS73" s="385"/>
      <c r="GWT73" s="385"/>
      <c r="GWU73" s="385"/>
      <c r="GWV73" s="385"/>
      <c r="GWW73" s="385"/>
      <c r="GWX73" s="385"/>
      <c r="GWY73" s="385"/>
      <c r="GWZ73" s="385"/>
      <c r="GXA73" s="385"/>
      <c r="GXB73" s="385"/>
      <c r="GXC73" s="385"/>
      <c r="GXD73" s="385"/>
      <c r="GXE73" s="385"/>
      <c r="GXF73" s="385"/>
      <c r="GXG73" s="385"/>
      <c r="GXH73" s="385"/>
      <c r="GXI73" s="385"/>
      <c r="GXJ73" s="385"/>
      <c r="GXK73" s="385"/>
      <c r="GXL73" s="385"/>
      <c r="GXM73" s="385"/>
      <c r="GXN73" s="385"/>
      <c r="GXO73" s="385"/>
      <c r="GXP73" s="385"/>
      <c r="GXQ73" s="385"/>
      <c r="GXR73" s="385"/>
      <c r="GXS73" s="385"/>
      <c r="GXT73" s="385"/>
      <c r="GXU73" s="385"/>
      <c r="GXV73" s="385"/>
      <c r="GXW73" s="385"/>
      <c r="GXX73" s="385"/>
      <c r="GXY73" s="385"/>
      <c r="GXZ73" s="385"/>
      <c r="GYA73" s="385"/>
      <c r="GYB73" s="385"/>
      <c r="GYC73" s="385"/>
      <c r="GYD73" s="385"/>
      <c r="GYE73" s="385"/>
      <c r="GYF73" s="385"/>
      <c r="GYG73" s="385"/>
      <c r="GYH73" s="385"/>
      <c r="GYI73" s="385"/>
      <c r="GYJ73" s="385"/>
      <c r="GYK73" s="385"/>
      <c r="GYL73" s="385"/>
      <c r="GYM73" s="385"/>
      <c r="GYN73" s="385"/>
      <c r="GYO73" s="385"/>
      <c r="GYP73" s="385"/>
      <c r="GYQ73" s="385"/>
      <c r="GYR73" s="385"/>
      <c r="GYS73" s="385"/>
      <c r="GYT73" s="385"/>
      <c r="GYU73" s="385"/>
      <c r="GYV73" s="385"/>
      <c r="GYW73" s="385"/>
      <c r="GYX73" s="385"/>
      <c r="GYY73" s="385"/>
      <c r="GYZ73" s="385"/>
      <c r="GZA73" s="385"/>
      <c r="GZB73" s="385"/>
      <c r="GZC73" s="385"/>
      <c r="GZD73" s="385"/>
      <c r="GZE73" s="385"/>
      <c r="GZF73" s="385"/>
      <c r="GZG73" s="385"/>
      <c r="GZH73" s="385"/>
      <c r="GZI73" s="385"/>
      <c r="GZJ73" s="385"/>
      <c r="GZK73" s="385"/>
      <c r="GZL73" s="385"/>
      <c r="GZM73" s="385"/>
      <c r="GZN73" s="385"/>
      <c r="GZO73" s="385"/>
      <c r="GZP73" s="385"/>
      <c r="GZQ73" s="385"/>
      <c r="GZR73" s="385"/>
      <c r="GZS73" s="385"/>
      <c r="GZT73" s="385"/>
      <c r="GZU73" s="385"/>
      <c r="GZV73" s="385"/>
      <c r="GZW73" s="385"/>
      <c r="GZX73" s="385"/>
      <c r="GZY73" s="385"/>
      <c r="GZZ73" s="385"/>
      <c r="HAA73" s="385"/>
      <c r="HAB73" s="385"/>
      <c r="HAC73" s="385"/>
      <c r="HAD73" s="385"/>
      <c r="HAE73" s="385"/>
      <c r="HAF73" s="385"/>
      <c r="HAG73" s="385"/>
      <c r="HAH73" s="385"/>
      <c r="HAI73" s="385"/>
      <c r="HAJ73" s="385"/>
      <c r="HAK73" s="385"/>
      <c r="HAL73" s="385"/>
      <c r="HAM73" s="385"/>
      <c r="HAN73" s="385"/>
      <c r="HAO73" s="385"/>
      <c r="HAP73" s="385"/>
      <c r="HAQ73" s="385"/>
      <c r="HAR73" s="385"/>
      <c r="HAS73" s="385"/>
      <c r="HAT73" s="385"/>
      <c r="HAU73" s="385"/>
      <c r="HAV73" s="385"/>
      <c r="HAW73" s="385"/>
      <c r="HAX73" s="385"/>
      <c r="HAY73" s="385"/>
      <c r="HAZ73" s="385"/>
      <c r="HBA73" s="385"/>
      <c r="HBB73" s="385"/>
      <c r="HBC73" s="385"/>
      <c r="HBD73" s="385"/>
      <c r="HBE73" s="385"/>
      <c r="HBF73" s="385"/>
      <c r="HBG73" s="385"/>
      <c r="HBH73" s="385"/>
      <c r="HBI73" s="385"/>
      <c r="HBJ73" s="385"/>
      <c r="HBK73" s="385"/>
      <c r="HBL73" s="385"/>
      <c r="HBM73" s="385"/>
      <c r="HBN73" s="385"/>
      <c r="HBO73" s="385"/>
      <c r="HBP73" s="385"/>
      <c r="HBQ73" s="385"/>
      <c r="HBR73" s="385"/>
      <c r="HBS73" s="385"/>
      <c r="HBT73" s="385"/>
      <c r="HBU73" s="385"/>
      <c r="HBV73" s="385"/>
      <c r="HBW73" s="385"/>
      <c r="HBX73" s="385"/>
      <c r="HBY73" s="385"/>
      <c r="HBZ73" s="385"/>
      <c r="HCA73" s="385"/>
      <c r="HCB73" s="385"/>
      <c r="HCC73" s="385"/>
      <c r="HCD73" s="385"/>
      <c r="HCE73" s="385"/>
      <c r="HCF73" s="385"/>
      <c r="HCG73" s="385"/>
      <c r="HCH73" s="385"/>
      <c r="HCI73" s="385"/>
      <c r="HCJ73" s="385"/>
      <c r="HCK73" s="385"/>
      <c r="HCL73" s="385"/>
      <c r="HCM73" s="385"/>
      <c r="HCN73" s="385"/>
      <c r="HCO73" s="385"/>
      <c r="HCP73" s="385"/>
      <c r="HCQ73" s="385"/>
      <c r="HCR73" s="385"/>
      <c r="HCS73" s="385"/>
      <c r="HCT73" s="385"/>
      <c r="HCU73" s="385"/>
      <c r="HCV73" s="385"/>
      <c r="HCW73" s="385"/>
      <c r="HCX73" s="385"/>
      <c r="HCY73" s="385"/>
      <c r="HCZ73" s="385"/>
      <c r="HDA73" s="385"/>
      <c r="HDB73" s="385"/>
      <c r="HDC73" s="385"/>
      <c r="HDD73" s="385"/>
      <c r="HDE73" s="385"/>
      <c r="HDF73" s="385"/>
      <c r="HDG73" s="385"/>
      <c r="HDH73" s="385"/>
      <c r="HDI73" s="385"/>
      <c r="HDJ73" s="385"/>
      <c r="HDK73" s="385"/>
      <c r="HDL73" s="385"/>
      <c r="HDM73" s="385"/>
      <c r="HDN73" s="385"/>
      <c r="HDO73" s="385"/>
      <c r="HDP73" s="385"/>
      <c r="HDQ73" s="385"/>
      <c r="HDR73" s="385"/>
      <c r="HDS73" s="385"/>
      <c r="HDT73" s="385"/>
      <c r="HDU73" s="385"/>
      <c r="HDV73" s="385"/>
      <c r="HDW73" s="385"/>
      <c r="HDX73" s="385"/>
      <c r="HDY73" s="385"/>
      <c r="HDZ73" s="385"/>
      <c r="HEA73" s="385"/>
      <c r="HEB73" s="385"/>
      <c r="HEC73" s="385"/>
      <c r="HED73" s="385"/>
      <c r="HEE73" s="385"/>
      <c r="HEF73" s="385"/>
      <c r="HEG73" s="385"/>
      <c r="HEH73" s="385"/>
      <c r="HEI73" s="385"/>
      <c r="HEJ73" s="385"/>
      <c r="HEK73" s="385"/>
      <c r="HEL73" s="385"/>
      <c r="HEM73" s="385"/>
      <c r="HEN73" s="385"/>
      <c r="HEO73" s="385"/>
      <c r="HEP73" s="385"/>
      <c r="HEQ73" s="385"/>
      <c r="HER73" s="385"/>
      <c r="HES73" s="385"/>
      <c r="HET73" s="385"/>
      <c r="HEU73" s="385"/>
      <c r="HEV73" s="385"/>
      <c r="HEW73" s="385"/>
      <c r="HEX73" s="385"/>
      <c r="HEY73" s="385"/>
      <c r="HEZ73" s="385"/>
      <c r="HFA73" s="385"/>
      <c r="HFB73" s="385"/>
      <c r="HFC73" s="385"/>
      <c r="HFD73" s="385"/>
      <c r="HFE73" s="385"/>
      <c r="HFF73" s="385"/>
      <c r="HFG73" s="385"/>
      <c r="HFH73" s="385"/>
      <c r="HFI73" s="385"/>
      <c r="HFJ73" s="385"/>
      <c r="HFK73" s="385"/>
      <c r="HFL73" s="385"/>
      <c r="HFM73" s="385"/>
      <c r="HFN73" s="385"/>
      <c r="HFO73" s="385"/>
      <c r="HFP73" s="385"/>
      <c r="HFQ73" s="385"/>
      <c r="HFR73" s="385"/>
      <c r="HFS73" s="385"/>
      <c r="HFT73" s="385"/>
      <c r="HFU73" s="385"/>
      <c r="HFV73" s="385"/>
      <c r="HFW73" s="385"/>
      <c r="HFX73" s="385"/>
      <c r="HFY73" s="385"/>
      <c r="HFZ73" s="385"/>
      <c r="HGA73" s="385"/>
      <c r="HGB73" s="385"/>
      <c r="HGC73" s="385"/>
      <c r="HGD73" s="385"/>
      <c r="HGE73" s="385"/>
      <c r="HGF73" s="385"/>
      <c r="HGG73" s="385"/>
      <c r="HGH73" s="385"/>
      <c r="HGI73" s="385"/>
      <c r="HGJ73" s="385"/>
      <c r="HGK73" s="385"/>
      <c r="HGL73" s="385"/>
      <c r="HGM73" s="385"/>
      <c r="HGN73" s="385"/>
      <c r="HGO73" s="385"/>
      <c r="HGP73" s="385"/>
      <c r="HGQ73" s="385"/>
      <c r="HGR73" s="385"/>
      <c r="HGS73" s="385"/>
      <c r="HGT73" s="385"/>
      <c r="HGU73" s="385"/>
      <c r="HGV73" s="385"/>
      <c r="HGW73" s="385"/>
      <c r="HGX73" s="385"/>
      <c r="HGY73" s="385"/>
      <c r="HGZ73" s="385"/>
      <c r="HHA73" s="385"/>
      <c r="HHB73" s="385"/>
      <c r="HHC73" s="385"/>
      <c r="HHD73" s="385"/>
      <c r="HHE73" s="385"/>
      <c r="HHF73" s="385"/>
      <c r="HHG73" s="385"/>
      <c r="HHH73" s="385"/>
      <c r="HHI73" s="385"/>
      <c r="HHJ73" s="385"/>
      <c r="HHK73" s="385"/>
      <c r="HHL73" s="385"/>
      <c r="HHM73" s="385"/>
      <c r="HHN73" s="385"/>
      <c r="HHO73" s="385"/>
      <c r="HHP73" s="385"/>
      <c r="HHQ73" s="385"/>
      <c r="HHR73" s="385"/>
      <c r="HHS73" s="385"/>
      <c r="HHT73" s="385"/>
      <c r="HHU73" s="385"/>
      <c r="HHV73" s="385"/>
      <c r="HHW73" s="385"/>
      <c r="HHX73" s="385"/>
      <c r="HHY73" s="385"/>
      <c r="HHZ73" s="385"/>
      <c r="HIA73" s="385"/>
      <c r="HIB73" s="385"/>
      <c r="HIC73" s="385"/>
      <c r="HID73" s="385"/>
      <c r="HIE73" s="385"/>
      <c r="HIF73" s="385"/>
      <c r="HIG73" s="385"/>
      <c r="HIH73" s="385"/>
      <c r="HII73" s="385"/>
      <c r="HIJ73" s="385"/>
      <c r="HIK73" s="385"/>
      <c r="HIL73" s="385"/>
      <c r="HIM73" s="385"/>
      <c r="HIN73" s="385"/>
      <c r="HIO73" s="385"/>
      <c r="HIP73" s="385"/>
      <c r="HIQ73" s="385"/>
      <c r="HIR73" s="385"/>
      <c r="HIS73" s="385"/>
      <c r="HIT73" s="385"/>
      <c r="HIU73" s="385"/>
      <c r="HIV73" s="385"/>
      <c r="HIW73" s="385"/>
      <c r="HIX73" s="385"/>
      <c r="HIY73" s="385"/>
      <c r="HIZ73" s="385"/>
      <c r="HJA73" s="385"/>
      <c r="HJB73" s="385"/>
      <c r="HJC73" s="385"/>
      <c r="HJD73" s="385"/>
      <c r="HJE73" s="385"/>
      <c r="HJF73" s="385"/>
      <c r="HJG73" s="385"/>
      <c r="HJH73" s="385"/>
      <c r="HJI73" s="385"/>
      <c r="HJJ73" s="385"/>
      <c r="HJK73" s="385"/>
      <c r="HJL73" s="385"/>
      <c r="HJM73" s="385"/>
      <c r="HJN73" s="385"/>
      <c r="HJO73" s="385"/>
      <c r="HJP73" s="385"/>
      <c r="HJQ73" s="385"/>
      <c r="HJR73" s="385"/>
      <c r="HJS73" s="385"/>
      <c r="HJT73" s="385"/>
      <c r="HJU73" s="385"/>
      <c r="HJV73" s="385"/>
      <c r="HJW73" s="385"/>
      <c r="HJX73" s="385"/>
      <c r="HJY73" s="385"/>
      <c r="HJZ73" s="385"/>
      <c r="HKA73" s="385"/>
      <c r="HKB73" s="385"/>
      <c r="HKC73" s="385"/>
      <c r="HKD73" s="385"/>
      <c r="HKE73" s="385"/>
      <c r="HKF73" s="385"/>
      <c r="HKG73" s="385"/>
      <c r="HKH73" s="385"/>
      <c r="HKI73" s="385"/>
      <c r="HKJ73" s="385"/>
      <c r="HKK73" s="385"/>
      <c r="HKL73" s="385"/>
      <c r="HKM73" s="385"/>
      <c r="HKN73" s="385"/>
      <c r="HKO73" s="385"/>
      <c r="HKP73" s="385"/>
      <c r="HKQ73" s="385"/>
      <c r="HKR73" s="385"/>
      <c r="HKS73" s="385"/>
      <c r="HKT73" s="385"/>
      <c r="HKU73" s="385"/>
      <c r="HKV73" s="385"/>
      <c r="HKW73" s="385"/>
      <c r="HKX73" s="385"/>
      <c r="HKY73" s="385"/>
      <c r="HKZ73" s="385"/>
      <c r="HLA73" s="385"/>
      <c r="HLB73" s="385"/>
      <c r="HLC73" s="385"/>
      <c r="HLD73" s="385"/>
      <c r="HLE73" s="385"/>
      <c r="HLF73" s="385"/>
      <c r="HLG73" s="385"/>
      <c r="HLH73" s="385"/>
      <c r="HLI73" s="385"/>
      <c r="HLJ73" s="385"/>
      <c r="HLK73" s="385"/>
      <c r="HLL73" s="385"/>
      <c r="HLM73" s="385"/>
      <c r="HLN73" s="385"/>
      <c r="HLO73" s="385"/>
      <c r="HLP73" s="385"/>
      <c r="HLQ73" s="385"/>
      <c r="HLR73" s="385"/>
      <c r="HLS73" s="385"/>
      <c r="HLT73" s="385"/>
      <c r="HLU73" s="385"/>
      <c r="HLV73" s="385"/>
      <c r="HLW73" s="385"/>
      <c r="HLX73" s="385"/>
      <c r="HLY73" s="385"/>
      <c r="HLZ73" s="385"/>
      <c r="HMA73" s="385"/>
      <c r="HMB73" s="385"/>
      <c r="HMC73" s="385"/>
      <c r="HMD73" s="385"/>
      <c r="HME73" s="385"/>
      <c r="HMF73" s="385"/>
      <c r="HMG73" s="385"/>
      <c r="HMH73" s="385"/>
      <c r="HMI73" s="385"/>
      <c r="HMJ73" s="385"/>
      <c r="HMK73" s="385"/>
      <c r="HML73" s="385"/>
      <c r="HMM73" s="385"/>
      <c r="HMN73" s="385"/>
      <c r="HMO73" s="385"/>
      <c r="HMP73" s="385"/>
      <c r="HMQ73" s="385"/>
      <c r="HMR73" s="385"/>
      <c r="HMS73" s="385"/>
      <c r="HMT73" s="385"/>
      <c r="HMU73" s="385"/>
      <c r="HMV73" s="385"/>
      <c r="HMW73" s="385"/>
      <c r="HMX73" s="385"/>
      <c r="HMY73" s="385"/>
      <c r="HMZ73" s="385"/>
      <c r="HNA73" s="385"/>
      <c r="HNB73" s="385"/>
      <c r="HNC73" s="385"/>
      <c r="HND73" s="385"/>
      <c r="HNE73" s="385"/>
      <c r="HNF73" s="385"/>
      <c r="HNG73" s="385"/>
      <c r="HNH73" s="385"/>
      <c r="HNI73" s="385"/>
      <c r="HNJ73" s="385"/>
      <c r="HNK73" s="385"/>
      <c r="HNL73" s="385"/>
      <c r="HNM73" s="385"/>
      <c r="HNN73" s="385"/>
      <c r="HNO73" s="385"/>
      <c r="HNP73" s="385"/>
      <c r="HNQ73" s="385"/>
      <c r="HNR73" s="385"/>
      <c r="HNS73" s="385"/>
      <c r="HNT73" s="385"/>
      <c r="HNU73" s="385"/>
      <c r="HNV73" s="385"/>
      <c r="HNW73" s="385"/>
      <c r="HNX73" s="385"/>
      <c r="HNY73" s="385"/>
      <c r="HNZ73" s="385"/>
      <c r="HOA73" s="385"/>
      <c r="HOB73" s="385"/>
      <c r="HOC73" s="385"/>
      <c r="HOD73" s="385"/>
      <c r="HOE73" s="385"/>
      <c r="HOF73" s="385"/>
      <c r="HOG73" s="385"/>
      <c r="HOH73" s="385"/>
      <c r="HOI73" s="385"/>
      <c r="HOJ73" s="385"/>
      <c r="HOK73" s="385"/>
      <c r="HOL73" s="385"/>
      <c r="HOM73" s="385"/>
      <c r="HON73" s="385"/>
      <c r="HOO73" s="385"/>
      <c r="HOP73" s="385"/>
      <c r="HOQ73" s="385"/>
      <c r="HOR73" s="385"/>
      <c r="HOS73" s="385"/>
      <c r="HOT73" s="385"/>
      <c r="HOU73" s="385"/>
      <c r="HOV73" s="385"/>
      <c r="HOW73" s="385"/>
      <c r="HOX73" s="385"/>
      <c r="HOY73" s="385"/>
      <c r="HOZ73" s="385"/>
      <c r="HPA73" s="385"/>
      <c r="HPB73" s="385"/>
      <c r="HPC73" s="385"/>
      <c r="HPD73" s="385"/>
      <c r="HPE73" s="385"/>
      <c r="HPF73" s="385"/>
      <c r="HPG73" s="385"/>
      <c r="HPH73" s="385"/>
      <c r="HPI73" s="385"/>
      <c r="HPJ73" s="385"/>
      <c r="HPK73" s="385"/>
      <c r="HPL73" s="385"/>
      <c r="HPM73" s="385"/>
      <c r="HPN73" s="385"/>
      <c r="HPO73" s="385"/>
      <c r="HPP73" s="385"/>
      <c r="HPQ73" s="385"/>
      <c r="HPR73" s="385"/>
      <c r="HPS73" s="385"/>
      <c r="HPT73" s="385"/>
      <c r="HPU73" s="385"/>
      <c r="HPV73" s="385"/>
      <c r="HPW73" s="385"/>
      <c r="HPX73" s="385"/>
      <c r="HPY73" s="385"/>
      <c r="HPZ73" s="385"/>
      <c r="HQA73" s="385"/>
      <c r="HQB73" s="385"/>
      <c r="HQC73" s="385"/>
      <c r="HQD73" s="385"/>
      <c r="HQE73" s="385"/>
      <c r="HQF73" s="385"/>
      <c r="HQG73" s="385"/>
      <c r="HQH73" s="385"/>
      <c r="HQI73" s="385"/>
      <c r="HQJ73" s="385"/>
      <c r="HQK73" s="385"/>
      <c r="HQL73" s="385"/>
      <c r="HQM73" s="385"/>
      <c r="HQN73" s="385"/>
      <c r="HQO73" s="385"/>
      <c r="HQP73" s="385"/>
      <c r="HQQ73" s="385"/>
      <c r="HQR73" s="385"/>
      <c r="HQS73" s="385"/>
      <c r="HQT73" s="385"/>
      <c r="HQU73" s="385"/>
      <c r="HQV73" s="385"/>
      <c r="HQW73" s="385"/>
      <c r="HQX73" s="385"/>
      <c r="HQY73" s="385"/>
      <c r="HQZ73" s="385"/>
      <c r="HRA73" s="385"/>
      <c r="HRB73" s="385"/>
      <c r="HRC73" s="385"/>
      <c r="HRD73" s="385"/>
      <c r="HRE73" s="385"/>
      <c r="HRF73" s="385"/>
      <c r="HRG73" s="385"/>
      <c r="HRH73" s="385"/>
      <c r="HRI73" s="385"/>
      <c r="HRJ73" s="385"/>
      <c r="HRK73" s="385"/>
      <c r="HRL73" s="385"/>
      <c r="HRM73" s="385"/>
      <c r="HRN73" s="385"/>
      <c r="HRO73" s="385"/>
      <c r="HRP73" s="385"/>
      <c r="HRQ73" s="385"/>
      <c r="HRR73" s="385"/>
      <c r="HRS73" s="385"/>
      <c r="HRT73" s="385"/>
      <c r="HRU73" s="385"/>
      <c r="HRV73" s="385"/>
      <c r="HRW73" s="385"/>
      <c r="HRX73" s="385"/>
      <c r="HRY73" s="385"/>
      <c r="HRZ73" s="385"/>
      <c r="HSA73" s="385"/>
      <c r="HSB73" s="385"/>
      <c r="HSC73" s="385"/>
      <c r="HSD73" s="385"/>
      <c r="HSE73" s="385"/>
      <c r="HSF73" s="385"/>
      <c r="HSG73" s="385"/>
      <c r="HSH73" s="385"/>
      <c r="HSI73" s="385"/>
      <c r="HSJ73" s="385"/>
      <c r="HSK73" s="385"/>
      <c r="HSL73" s="385"/>
      <c r="HSM73" s="385"/>
      <c r="HSN73" s="385"/>
      <c r="HSO73" s="385"/>
      <c r="HSP73" s="385"/>
      <c r="HSQ73" s="385"/>
      <c r="HSR73" s="385"/>
      <c r="HSS73" s="385"/>
      <c r="HST73" s="385"/>
      <c r="HSU73" s="385"/>
      <c r="HSV73" s="385"/>
      <c r="HSW73" s="385"/>
      <c r="HSX73" s="385"/>
      <c r="HSY73" s="385"/>
      <c r="HSZ73" s="385"/>
      <c r="HTA73" s="385"/>
      <c r="HTB73" s="385"/>
      <c r="HTC73" s="385"/>
      <c r="HTD73" s="385"/>
      <c r="HTE73" s="385"/>
      <c r="HTF73" s="385"/>
      <c r="HTG73" s="385"/>
      <c r="HTH73" s="385"/>
      <c r="HTI73" s="385"/>
      <c r="HTJ73" s="385"/>
      <c r="HTK73" s="385"/>
      <c r="HTL73" s="385"/>
      <c r="HTM73" s="385"/>
      <c r="HTN73" s="385"/>
      <c r="HTO73" s="385"/>
      <c r="HTP73" s="385"/>
      <c r="HTQ73" s="385"/>
      <c r="HTR73" s="385"/>
      <c r="HTS73" s="385"/>
      <c r="HTT73" s="385"/>
      <c r="HTU73" s="385"/>
      <c r="HTV73" s="385"/>
      <c r="HTW73" s="385"/>
      <c r="HTX73" s="385"/>
      <c r="HTY73" s="385"/>
      <c r="HTZ73" s="385"/>
      <c r="HUA73" s="385"/>
      <c r="HUB73" s="385"/>
      <c r="HUC73" s="385"/>
      <c r="HUD73" s="385"/>
      <c r="HUE73" s="385"/>
      <c r="HUF73" s="385"/>
      <c r="HUG73" s="385"/>
      <c r="HUH73" s="385"/>
      <c r="HUI73" s="385"/>
      <c r="HUJ73" s="385"/>
      <c r="HUK73" s="385"/>
      <c r="HUL73" s="385"/>
      <c r="HUM73" s="385"/>
      <c r="HUN73" s="385"/>
      <c r="HUO73" s="385"/>
      <c r="HUP73" s="385"/>
      <c r="HUQ73" s="385"/>
      <c r="HUR73" s="385"/>
      <c r="HUS73" s="385"/>
      <c r="HUT73" s="385"/>
      <c r="HUU73" s="385"/>
      <c r="HUV73" s="385"/>
      <c r="HUW73" s="385"/>
      <c r="HUX73" s="385"/>
      <c r="HUY73" s="385"/>
      <c r="HUZ73" s="385"/>
      <c r="HVA73" s="385"/>
      <c r="HVB73" s="385"/>
      <c r="HVC73" s="385"/>
      <c r="HVD73" s="385"/>
      <c r="HVE73" s="385"/>
      <c r="HVF73" s="385"/>
      <c r="HVG73" s="385"/>
      <c r="HVH73" s="385"/>
      <c r="HVI73" s="385"/>
      <c r="HVJ73" s="385"/>
      <c r="HVK73" s="385"/>
      <c r="HVL73" s="385"/>
      <c r="HVM73" s="385"/>
      <c r="HVN73" s="385"/>
      <c r="HVO73" s="385"/>
      <c r="HVP73" s="385"/>
      <c r="HVQ73" s="385"/>
      <c r="HVR73" s="385"/>
      <c r="HVS73" s="385"/>
      <c r="HVT73" s="385"/>
      <c r="HVU73" s="385"/>
      <c r="HVV73" s="385"/>
      <c r="HVW73" s="385"/>
      <c r="HVX73" s="385"/>
      <c r="HVY73" s="385"/>
      <c r="HVZ73" s="385"/>
      <c r="HWA73" s="385"/>
      <c r="HWB73" s="385"/>
      <c r="HWC73" s="385"/>
      <c r="HWD73" s="385"/>
      <c r="HWE73" s="385"/>
      <c r="HWF73" s="385"/>
      <c r="HWG73" s="385"/>
      <c r="HWH73" s="385"/>
      <c r="HWI73" s="385"/>
      <c r="HWJ73" s="385"/>
      <c r="HWK73" s="385"/>
      <c r="HWL73" s="385"/>
      <c r="HWM73" s="385"/>
      <c r="HWN73" s="385"/>
      <c r="HWO73" s="385"/>
      <c r="HWP73" s="385"/>
      <c r="HWQ73" s="385"/>
      <c r="HWR73" s="385"/>
      <c r="HWS73" s="385"/>
      <c r="HWT73" s="385"/>
      <c r="HWU73" s="385"/>
      <c r="HWV73" s="385"/>
      <c r="HWW73" s="385"/>
      <c r="HWX73" s="385"/>
      <c r="HWY73" s="385"/>
      <c r="HWZ73" s="385"/>
      <c r="HXA73" s="385"/>
      <c r="HXB73" s="385"/>
      <c r="HXC73" s="385"/>
      <c r="HXD73" s="385"/>
      <c r="HXE73" s="385"/>
      <c r="HXF73" s="385"/>
      <c r="HXG73" s="385"/>
      <c r="HXH73" s="385"/>
      <c r="HXI73" s="385"/>
      <c r="HXJ73" s="385"/>
      <c r="HXK73" s="385"/>
      <c r="HXL73" s="385"/>
      <c r="HXM73" s="385"/>
      <c r="HXN73" s="385"/>
      <c r="HXO73" s="385"/>
      <c r="HXP73" s="385"/>
      <c r="HXQ73" s="385"/>
      <c r="HXR73" s="385"/>
      <c r="HXS73" s="385"/>
      <c r="HXT73" s="385"/>
      <c r="HXU73" s="385"/>
      <c r="HXV73" s="385"/>
      <c r="HXW73" s="385"/>
      <c r="HXX73" s="385"/>
      <c r="HXY73" s="385"/>
      <c r="HXZ73" s="385"/>
      <c r="HYA73" s="385"/>
      <c r="HYB73" s="385"/>
      <c r="HYC73" s="385"/>
      <c r="HYD73" s="385"/>
      <c r="HYE73" s="385"/>
      <c r="HYF73" s="385"/>
      <c r="HYG73" s="385"/>
      <c r="HYH73" s="385"/>
      <c r="HYI73" s="385"/>
      <c r="HYJ73" s="385"/>
      <c r="HYK73" s="385"/>
      <c r="HYL73" s="385"/>
      <c r="HYM73" s="385"/>
      <c r="HYN73" s="385"/>
      <c r="HYO73" s="385"/>
      <c r="HYP73" s="385"/>
      <c r="HYQ73" s="385"/>
      <c r="HYR73" s="385"/>
      <c r="HYS73" s="385"/>
      <c r="HYT73" s="385"/>
      <c r="HYU73" s="385"/>
      <c r="HYV73" s="385"/>
      <c r="HYW73" s="385"/>
      <c r="HYX73" s="385"/>
      <c r="HYY73" s="385"/>
      <c r="HYZ73" s="385"/>
      <c r="HZA73" s="385"/>
      <c r="HZB73" s="385"/>
      <c r="HZC73" s="385"/>
      <c r="HZD73" s="385"/>
      <c r="HZE73" s="385"/>
      <c r="HZF73" s="385"/>
      <c r="HZG73" s="385"/>
      <c r="HZH73" s="385"/>
      <c r="HZI73" s="385"/>
      <c r="HZJ73" s="385"/>
      <c r="HZK73" s="385"/>
      <c r="HZL73" s="385"/>
      <c r="HZM73" s="385"/>
      <c r="HZN73" s="385"/>
      <c r="HZO73" s="385"/>
      <c r="HZP73" s="385"/>
      <c r="HZQ73" s="385"/>
      <c r="HZR73" s="385"/>
      <c r="HZS73" s="385"/>
      <c r="HZT73" s="385"/>
      <c r="HZU73" s="385"/>
      <c r="HZV73" s="385"/>
      <c r="HZW73" s="385"/>
      <c r="HZX73" s="385"/>
      <c r="HZY73" s="385"/>
      <c r="HZZ73" s="385"/>
      <c r="IAA73" s="385"/>
      <c r="IAB73" s="385"/>
      <c r="IAC73" s="385"/>
      <c r="IAD73" s="385"/>
      <c r="IAE73" s="385"/>
      <c r="IAF73" s="385"/>
      <c r="IAG73" s="385"/>
      <c r="IAH73" s="385"/>
      <c r="IAI73" s="385"/>
      <c r="IAJ73" s="385"/>
      <c r="IAK73" s="385"/>
      <c r="IAL73" s="385"/>
      <c r="IAM73" s="385"/>
      <c r="IAN73" s="385"/>
      <c r="IAO73" s="385"/>
      <c r="IAP73" s="385"/>
      <c r="IAQ73" s="385"/>
      <c r="IAR73" s="385"/>
      <c r="IAS73" s="385"/>
      <c r="IAT73" s="385"/>
      <c r="IAU73" s="385"/>
      <c r="IAV73" s="385"/>
      <c r="IAW73" s="385"/>
      <c r="IAX73" s="385"/>
      <c r="IAY73" s="385"/>
      <c r="IAZ73" s="385"/>
      <c r="IBA73" s="385"/>
      <c r="IBB73" s="385"/>
      <c r="IBC73" s="385"/>
      <c r="IBD73" s="385"/>
      <c r="IBE73" s="385"/>
      <c r="IBF73" s="385"/>
      <c r="IBG73" s="385"/>
      <c r="IBH73" s="385"/>
      <c r="IBI73" s="385"/>
      <c r="IBJ73" s="385"/>
      <c r="IBK73" s="385"/>
      <c r="IBL73" s="385"/>
      <c r="IBM73" s="385"/>
      <c r="IBN73" s="385"/>
      <c r="IBO73" s="385"/>
      <c r="IBP73" s="385"/>
      <c r="IBQ73" s="385"/>
      <c r="IBR73" s="385"/>
      <c r="IBS73" s="385"/>
      <c r="IBT73" s="385"/>
      <c r="IBU73" s="385"/>
      <c r="IBV73" s="385"/>
      <c r="IBW73" s="385"/>
      <c r="IBX73" s="385"/>
      <c r="IBY73" s="385"/>
      <c r="IBZ73" s="385"/>
      <c r="ICA73" s="385"/>
      <c r="ICB73" s="385"/>
      <c r="ICC73" s="385"/>
      <c r="ICD73" s="385"/>
      <c r="ICE73" s="385"/>
      <c r="ICF73" s="385"/>
      <c r="ICG73" s="385"/>
      <c r="ICH73" s="385"/>
      <c r="ICI73" s="385"/>
      <c r="ICJ73" s="385"/>
      <c r="ICK73" s="385"/>
      <c r="ICL73" s="385"/>
      <c r="ICM73" s="385"/>
      <c r="ICN73" s="385"/>
      <c r="ICO73" s="385"/>
      <c r="ICP73" s="385"/>
      <c r="ICQ73" s="385"/>
      <c r="ICR73" s="385"/>
      <c r="ICS73" s="385"/>
      <c r="ICT73" s="385"/>
      <c r="ICU73" s="385"/>
      <c r="ICV73" s="385"/>
      <c r="ICW73" s="385"/>
      <c r="ICX73" s="385"/>
      <c r="ICY73" s="385"/>
      <c r="ICZ73" s="385"/>
      <c r="IDA73" s="385"/>
      <c r="IDB73" s="385"/>
      <c r="IDC73" s="385"/>
      <c r="IDD73" s="385"/>
      <c r="IDE73" s="385"/>
      <c r="IDF73" s="385"/>
      <c r="IDG73" s="385"/>
      <c r="IDH73" s="385"/>
      <c r="IDI73" s="385"/>
      <c r="IDJ73" s="385"/>
      <c r="IDK73" s="385"/>
      <c r="IDL73" s="385"/>
      <c r="IDM73" s="385"/>
      <c r="IDN73" s="385"/>
      <c r="IDO73" s="385"/>
      <c r="IDP73" s="385"/>
      <c r="IDQ73" s="385"/>
      <c r="IDR73" s="385"/>
      <c r="IDS73" s="385"/>
      <c r="IDT73" s="385"/>
      <c r="IDU73" s="385"/>
      <c r="IDV73" s="385"/>
      <c r="IDW73" s="385"/>
      <c r="IDX73" s="385"/>
      <c r="IDY73" s="385"/>
      <c r="IDZ73" s="385"/>
      <c r="IEA73" s="385"/>
      <c r="IEB73" s="385"/>
      <c r="IEC73" s="385"/>
      <c r="IED73" s="385"/>
      <c r="IEE73" s="385"/>
      <c r="IEF73" s="385"/>
      <c r="IEG73" s="385"/>
      <c r="IEH73" s="385"/>
      <c r="IEI73" s="385"/>
      <c r="IEJ73" s="385"/>
      <c r="IEK73" s="385"/>
      <c r="IEL73" s="385"/>
      <c r="IEM73" s="385"/>
      <c r="IEN73" s="385"/>
      <c r="IEO73" s="385"/>
      <c r="IEP73" s="385"/>
      <c r="IEQ73" s="385"/>
      <c r="IER73" s="385"/>
      <c r="IES73" s="385"/>
      <c r="IET73" s="385"/>
      <c r="IEU73" s="385"/>
      <c r="IEV73" s="385"/>
      <c r="IEW73" s="385"/>
      <c r="IEX73" s="385"/>
      <c r="IEY73" s="385"/>
      <c r="IEZ73" s="385"/>
      <c r="IFA73" s="385"/>
      <c r="IFB73" s="385"/>
      <c r="IFC73" s="385"/>
      <c r="IFD73" s="385"/>
      <c r="IFE73" s="385"/>
      <c r="IFF73" s="385"/>
      <c r="IFG73" s="385"/>
      <c r="IFH73" s="385"/>
      <c r="IFI73" s="385"/>
      <c r="IFJ73" s="385"/>
      <c r="IFK73" s="385"/>
      <c r="IFL73" s="385"/>
      <c r="IFM73" s="385"/>
      <c r="IFN73" s="385"/>
      <c r="IFO73" s="385"/>
      <c r="IFP73" s="385"/>
      <c r="IFQ73" s="385"/>
      <c r="IFR73" s="385"/>
      <c r="IFS73" s="385"/>
      <c r="IFT73" s="385"/>
      <c r="IFU73" s="385"/>
      <c r="IFV73" s="385"/>
      <c r="IFW73" s="385"/>
      <c r="IFX73" s="385"/>
      <c r="IFY73" s="385"/>
      <c r="IFZ73" s="385"/>
      <c r="IGA73" s="385"/>
      <c r="IGB73" s="385"/>
      <c r="IGC73" s="385"/>
      <c r="IGD73" s="385"/>
      <c r="IGE73" s="385"/>
      <c r="IGF73" s="385"/>
      <c r="IGG73" s="385"/>
      <c r="IGH73" s="385"/>
      <c r="IGI73" s="385"/>
      <c r="IGJ73" s="385"/>
      <c r="IGK73" s="385"/>
      <c r="IGL73" s="385"/>
      <c r="IGM73" s="385"/>
      <c r="IGN73" s="385"/>
      <c r="IGO73" s="385"/>
      <c r="IGP73" s="385"/>
      <c r="IGQ73" s="385"/>
      <c r="IGR73" s="385"/>
      <c r="IGS73" s="385"/>
      <c r="IGT73" s="385"/>
      <c r="IGU73" s="385"/>
      <c r="IGV73" s="385"/>
      <c r="IGW73" s="385"/>
      <c r="IGX73" s="385"/>
      <c r="IGY73" s="385"/>
      <c r="IGZ73" s="385"/>
      <c r="IHA73" s="385"/>
      <c r="IHB73" s="385"/>
      <c r="IHC73" s="385"/>
      <c r="IHD73" s="385"/>
      <c r="IHE73" s="385"/>
      <c r="IHF73" s="385"/>
      <c r="IHG73" s="385"/>
      <c r="IHH73" s="385"/>
      <c r="IHI73" s="385"/>
      <c r="IHJ73" s="385"/>
      <c r="IHK73" s="385"/>
      <c r="IHL73" s="385"/>
      <c r="IHM73" s="385"/>
      <c r="IHN73" s="385"/>
      <c r="IHO73" s="385"/>
      <c r="IHP73" s="385"/>
      <c r="IHQ73" s="385"/>
      <c r="IHR73" s="385"/>
      <c r="IHS73" s="385"/>
      <c r="IHT73" s="385"/>
      <c r="IHU73" s="385"/>
      <c r="IHV73" s="385"/>
      <c r="IHW73" s="385"/>
      <c r="IHX73" s="385"/>
      <c r="IHY73" s="385"/>
      <c r="IHZ73" s="385"/>
      <c r="IIA73" s="385"/>
      <c r="IIB73" s="385"/>
      <c r="IIC73" s="385"/>
      <c r="IID73" s="385"/>
      <c r="IIE73" s="385"/>
      <c r="IIF73" s="385"/>
      <c r="IIG73" s="385"/>
      <c r="IIH73" s="385"/>
      <c r="III73" s="385"/>
      <c r="IIJ73" s="385"/>
      <c r="IIK73" s="385"/>
      <c r="IIL73" s="385"/>
      <c r="IIM73" s="385"/>
      <c r="IIN73" s="385"/>
      <c r="IIO73" s="385"/>
      <c r="IIP73" s="385"/>
      <c r="IIQ73" s="385"/>
      <c r="IIR73" s="385"/>
      <c r="IIS73" s="385"/>
      <c r="IIT73" s="385"/>
      <c r="IIU73" s="385"/>
      <c r="IIV73" s="385"/>
      <c r="IIW73" s="385"/>
      <c r="IIX73" s="385"/>
      <c r="IIY73" s="385"/>
      <c r="IIZ73" s="385"/>
      <c r="IJA73" s="385"/>
      <c r="IJB73" s="385"/>
      <c r="IJC73" s="385"/>
      <c r="IJD73" s="385"/>
      <c r="IJE73" s="385"/>
      <c r="IJF73" s="385"/>
      <c r="IJG73" s="385"/>
      <c r="IJH73" s="385"/>
      <c r="IJI73" s="385"/>
      <c r="IJJ73" s="385"/>
      <c r="IJK73" s="385"/>
      <c r="IJL73" s="385"/>
      <c r="IJM73" s="385"/>
      <c r="IJN73" s="385"/>
      <c r="IJO73" s="385"/>
      <c r="IJP73" s="385"/>
      <c r="IJQ73" s="385"/>
      <c r="IJR73" s="385"/>
      <c r="IJS73" s="385"/>
      <c r="IJT73" s="385"/>
      <c r="IJU73" s="385"/>
      <c r="IJV73" s="385"/>
      <c r="IJW73" s="385"/>
      <c r="IJX73" s="385"/>
      <c r="IJY73" s="385"/>
      <c r="IJZ73" s="385"/>
      <c r="IKA73" s="385"/>
      <c r="IKB73" s="385"/>
      <c r="IKC73" s="385"/>
      <c r="IKD73" s="385"/>
      <c r="IKE73" s="385"/>
      <c r="IKF73" s="385"/>
      <c r="IKG73" s="385"/>
      <c r="IKH73" s="385"/>
      <c r="IKI73" s="385"/>
      <c r="IKJ73" s="385"/>
      <c r="IKK73" s="385"/>
      <c r="IKL73" s="385"/>
      <c r="IKM73" s="385"/>
      <c r="IKN73" s="385"/>
      <c r="IKO73" s="385"/>
      <c r="IKP73" s="385"/>
      <c r="IKQ73" s="385"/>
      <c r="IKR73" s="385"/>
      <c r="IKS73" s="385"/>
      <c r="IKT73" s="385"/>
      <c r="IKU73" s="385"/>
      <c r="IKV73" s="385"/>
      <c r="IKW73" s="385"/>
      <c r="IKX73" s="385"/>
      <c r="IKY73" s="385"/>
      <c r="IKZ73" s="385"/>
      <c r="ILA73" s="385"/>
      <c r="ILB73" s="385"/>
      <c r="ILC73" s="385"/>
      <c r="ILD73" s="385"/>
      <c r="ILE73" s="385"/>
      <c r="ILF73" s="385"/>
      <c r="ILG73" s="385"/>
      <c r="ILH73" s="385"/>
      <c r="ILI73" s="385"/>
      <c r="ILJ73" s="385"/>
      <c r="ILK73" s="385"/>
      <c r="ILL73" s="385"/>
      <c r="ILM73" s="385"/>
      <c r="ILN73" s="385"/>
      <c r="ILO73" s="385"/>
      <c r="ILP73" s="385"/>
      <c r="ILQ73" s="385"/>
      <c r="ILR73" s="385"/>
      <c r="ILS73" s="385"/>
      <c r="ILT73" s="385"/>
      <c r="ILU73" s="385"/>
      <c r="ILV73" s="385"/>
      <c r="ILW73" s="385"/>
      <c r="ILX73" s="385"/>
      <c r="ILY73" s="385"/>
      <c r="ILZ73" s="385"/>
      <c r="IMA73" s="385"/>
      <c r="IMB73" s="385"/>
      <c r="IMC73" s="385"/>
      <c r="IMD73" s="385"/>
      <c r="IME73" s="385"/>
      <c r="IMF73" s="385"/>
      <c r="IMG73" s="385"/>
      <c r="IMH73" s="385"/>
      <c r="IMI73" s="385"/>
      <c r="IMJ73" s="385"/>
      <c r="IMK73" s="385"/>
      <c r="IML73" s="385"/>
      <c r="IMM73" s="385"/>
      <c r="IMN73" s="385"/>
      <c r="IMO73" s="385"/>
      <c r="IMP73" s="385"/>
      <c r="IMQ73" s="385"/>
      <c r="IMR73" s="385"/>
      <c r="IMS73" s="385"/>
      <c r="IMT73" s="385"/>
      <c r="IMU73" s="385"/>
      <c r="IMV73" s="385"/>
      <c r="IMW73" s="385"/>
      <c r="IMX73" s="385"/>
      <c r="IMY73" s="385"/>
      <c r="IMZ73" s="385"/>
      <c r="INA73" s="385"/>
      <c r="INB73" s="385"/>
      <c r="INC73" s="385"/>
      <c r="IND73" s="385"/>
      <c r="INE73" s="385"/>
      <c r="INF73" s="385"/>
      <c r="ING73" s="385"/>
      <c r="INH73" s="385"/>
      <c r="INI73" s="385"/>
      <c r="INJ73" s="385"/>
      <c r="INK73" s="385"/>
      <c r="INL73" s="385"/>
      <c r="INM73" s="385"/>
      <c r="INN73" s="385"/>
      <c r="INO73" s="385"/>
      <c r="INP73" s="385"/>
      <c r="INQ73" s="385"/>
      <c r="INR73" s="385"/>
      <c r="INS73" s="385"/>
      <c r="INT73" s="385"/>
      <c r="INU73" s="385"/>
      <c r="INV73" s="385"/>
      <c r="INW73" s="385"/>
      <c r="INX73" s="385"/>
      <c r="INY73" s="385"/>
      <c r="INZ73" s="385"/>
      <c r="IOA73" s="385"/>
      <c r="IOB73" s="385"/>
      <c r="IOC73" s="385"/>
      <c r="IOD73" s="385"/>
      <c r="IOE73" s="385"/>
      <c r="IOF73" s="385"/>
      <c r="IOG73" s="385"/>
      <c r="IOH73" s="385"/>
      <c r="IOI73" s="385"/>
      <c r="IOJ73" s="385"/>
      <c r="IOK73" s="385"/>
      <c r="IOL73" s="385"/>
      <c r="IOM73" s="385"/>
      <c r="ION73" s="385"/>
      <c r="IOO73" s="385"/>
      <c r="IOP73" s="385"/>
      <c r="IOQ73" s="385"/>
      <c r="IOR73" s="385"/>
      <c r="IOS73" s="385"/>
      <c r="IOT73" s="385"/>
      <c r="IOU73" s="385"/>
      <c r="IOV73" s="385"/>
      <c r="IOW73" s="385"/>
      <c r="IOX73" s="385"/>
      <c r="IOY73" s="385"/>
      <c r="IOZ73" s="385"/>
      <c r="IPA73" s="385"/>
      <c r="IPB73" s="385"/>
      <c r="IPC73" s="385"/>
      <c r="IPD73" s="385"/>
      <c r="IPE73" s="385"/>
      <c r="IPF73" s="385"/>
      <c r="IPG73" s="385"/>
      <c r="IPH73" s="385"/>
      <c r="IPI73" s="385"/>
      <c r="IPJ73" s="385"/>
      <c r="IPK73" s="385"/>
      <c r="IPL73" s="385"/>
      <c r="IPM73" s="385"/>
      <c r="IPN73" s="385"/>
      <c r="IPO73" s="385"/>
      <c r="IPP73" s="385"/>
      <c r="IPQ73" s="385"/>
      <c r="IPR73" s="385"/>
      <c r="IPS73" s="385"/>
      <c r="IPT73" s="385"/>
      <c r="IPU73" s="385"/>
      <c r="IPV73" s="385"/>
      <c r="IPW73" s="385"/>
      <c r="IPX73" s="385"/>
      <c r="IPY73" s="385"/>
      <c r="IPZ73" s="385"/>
      <c r="IQA73" s="385"/>
      <c r="IQB73" s="385"/>
      <c r="IQC73" s="385"/>
      <c r="IQD73" s="385"/>
      <c r="IQE73" s="385"/>
      <c r="IQF73" s="385"/>
      <c r="IQG73" s="385"/>
      <c r="IQH73" s="385"/>
      <c r="IQI73" s="385"/>
      <c r="IQJ73" s="385"/>
      <c r="IQK73" s="385"/>
      <c r="IQL73" s="385"/>
      <c r="IQM73" s="385"/>
      <c r="IQN73" s="385"/>
      <c r="IQO73" s="385"/>
      <c r="IQP73" s="385"/>
      <c r="IQQ73" s="385"/>
      <c r="IQR73" s="385"/>
      <c r="IQS73" s="385"/>
      <c r="IQT73" s="385"/>
      <c r="IQU73" s="385"/>
      <c r="IQV73" s="385"/>
      <c r="IQW73" s="385"/>
      <c r="IQX73" s="385"/>
      <c r="IQY73" s="385"/>
      <c r="IQZ73" s="385"/>
      <c r="IRA73" s="385"/>
      <c r="IRB73" s="385"/>
      <c r="IRC73" s="385"/>
      <c r="IRD73" s="385"/>
      <c r="IRE73" s="385"/>
      <c r="IRF73" s="385"/>
      <c r="IRG73" s="385"/>
      <c r="IRH73" s="385"/>
      <c r="IRI73" s="385"/>
      <c r="IRJ73" s="385"/>
      <c r="IRK73" s="385"/>
      <c r="IRL73" s="385"/>
      <c r="IRM73" s="385"/>
      <c r="IRN73" s="385"/>
      <c r="IRO73" s="385"/>
      <c r="IRP73" s="385"/>
      <c r="IRQ73" s="385"/>
      <c r="IRR73" s="385"/>
      <c r="IRS73" s="385"/>
      <c r="IRT73" s="385"/>
      <c r="IRU73" s="385"/>
      <c r="IRV73" s="385"/>
      <c r="IRW73" s="385"/>
      <c r="IRX73" s="385"/>
      <c r="IRY73" s="385"/>
      <c r="IRZ73" s="385"/>
      <c r="ISA73" s="385"/>
      <c r="ISB73" s="385"/>
      <c r="ISC73" s="385"/>
      <c r="ISD73" s="385"/>
      <c r="ISE73" s="385"/>
      <c r="ISF73" s="385"/>
      <c r="ISG73" s="385"/>
      <c r="ISH73" s="385"/>
      <c r="ISI73" s="385"/>
      <c r="ISJ73" s="385"/>
      <c r="ISK73" s="385"/>
      <c r="ISL73" s="385"/>
      <c r="ISM73" s="385"/>
      <c r="ISN73" s="385"/>
      <c r="ISO73" s="385"/>
      <c r="ISP73" s="385"/>
      <c r="ISQ73" s="385"/>
      <c r="ISR73" s="385"/>
      <c r="ISS73" s="385"/>
      <c r="IST73" s="385"/>
      <c r="ISU73" s="385"/>
      <c r="ISV73" s="385"/>
      <c r="ISW73" s="385"/>
      <c r="ISX73" s="385"/>
      <c r="ISY73" s="385"/>
      <c r="ISZ73" s="385"/>
      <c r="ITA73" s="385"/>
      <c r="ITB73" s="385"/>
      <c r="ITC73" s="385"/>
      <c r="ITD73" s="385"/>
      <c r="ITE73" s="385"/>
      <c r="ITF73" s="385"/>
      <c r="ITG73" s="385"/>
      <c r="ITH73" s="385"/>
      <c r="ITI73" s="385"/>
      <c r="ITJ73" s="385"/>
      <c r="ITK73" s="385"/>
      <c r="ITL73" s="385"/>
      <c r="ITM73" s="385"/>
      <c r="ITN73" s="385"/>
      <c r="ITO73" s="385"/>
      <c r="ITP73" s="385"/>
      <c r="ITQ73" s="385"/>
      <c r="ITR73" s="385"/>
      <c r="ITS73" s="385"/>
      <c r="ITT73" s="385"/>
      <c r="ITU73" s="385"/>
      <c r="ITV73" s="385"/>
      <c r="ITW73" s="385"/>
      <c r="ITX73" s="385"/>
      <c r="ITY73" s="385"/>
      <c r="ITZ73" s="385"/>
      <c r="IUA73" s="385"/>
      <c r="IUB73" s="385"/>
      <c r="IUC73" s="385"/>
      <c r="IUD73" s="385"/>
      <c r="IUE73" s="385"/>
      <c r="IUF73" s="385"/>
      <c r="IUG73" s="385"/>
      <c r="IUH73" s="385"/>
      <c r="IUI73" s="385"/>
      <c r="IUJ73" s="385"/>
      <c r="IUK73" s="385"/>
      <c r="IUL73" s="385"/>
      <c r="IUM73" s="385"/>
      <c r="IUN73" s="385"/>
      <c r="IUO73" s="385"/>
      <c r="IUP73" s="385"/>
      <c r="IUQ73" s="385"/>
      <c r="IUR73" s="385"/>
      <c r="IUS73" s="385"/>
      <c r="IUT73" s="385"/>
      <c r="IUU73" s="385"/>
      <c r="IUV73" s="385"/>
      <c r="IUW73" s="385"/>
      <c r="IUX73" s="385"/>
      <c r="IUY73" s="385"/>
      <c r="IUZ73" s="385"/>
      <c r="IVA73" s="385"/>
      <c r="IVB73" s="385"/>
      <c r="IVC73" s="385"/>
      <c r="IVD73" s="385"/>
      <c r="IVE73" s="385"/>
      <c r="IVF73" s="385"/>
      <c r="IVG73" s="385"/>
      <c r="IVH73" s="385"/>
      <c r="IVI73" s="385"/>
      <c r="IVJ73" s="385"/>
      <c r="IVK73" s="385"/>
      <c r="IVL73" s="385"/>
      <c r="IVM73" s="385"/>
      <c r="IVN73" s="385"/>
      <c r="IVO73" s="385"/>
      <c r="IVP73" s="385"/>
      <c r="IVQ73" s="385"/>
      <c r="IVR73" s="385"/>
      <c r="IVS73" s="385"/>
      <c r="IVT73" s="385"/>
      <c r="IVU73" s="385"/>
      <c r="IVV73" s="385"/>
      <c r="IVW73" s="385"/>
      <c r="IVX73" s="385"/>
      <c r="IVY73" s="385"/>
      <c r="IVZ73" s="385"/>
      <c r="IWA73" s="385"/>
      <c r="IWB73" s="385"/>
      <c r="IWC73" s="385"/>
      <c r="IWD73" s="385"/>
      <c r="IWE73" s="385"/>
      <c r="IWF73" s="385"/>
      <c r="IWG73" s="385"/>
      <c r="IWH73" s="385"/>
      <c r="IWI73" s="385"/>
      <c r="IWJ73" s="385"/>
      <c r="IWK73" s="385"/>
      <c r="IWL73" s="385"/>
      <c r="IWM73" s="385"/>
      <c r="IWN73" s="385"/>
      <c r="IWO73" s="385"/>
      <c r="IWP73" s="385"/>
      <c r="IWQ73" s="385"/>
      <c r="IWR73" s="385"/>
      <c r="IWS73" s="385"/>
      <c r="IWT73" s="385"/>
      <c r="IWU73" s="385"/>
      <c r="IWV73" s="385"/>
      <c r="IWW73" s="385"/>
      <c r="IWX73" s="385"/>
      <c r="IWY73" s="385"/>
      <c r="IWZ73" s="385"/>
      <c r="IXA73" s="385"/>
      <c r="IXB73" s="385"/>
      <c r="IXC73" s="385"/>
      <c r="IXD73" s="385"/>
      <c r="IXE73" s="385"/>
      <c r="IXF73" s="385"/>
      <c r="IXG73" s="385"/>
      <c r="IXH73" s="385"/>
      <c r="IXI73" s="385"/>
      <c r="IXJ73" s="385"/>
      <c r="IXK73" s="385"/>
      <c r="IXL73" s="385"/>
      <c r="IXM73" s="385"/>
      <c r="IXN73" s="385"/>
      <c r="IXO73" s="385"/>
      <c r="IXP73" s="385"/>
      <c r="IXQ73" s="385"/>
      <c r="IXR73" s="385"/>
      <c r="IXS73" s="385"/>
      <c r="IXT73" s="385"/>
      <c r="IXU73" s="385"/>
      <c r="IXV73" s="385"/>
      <c r="IXW73" s="385"/>
      <c r="IXX73" s="385"/>
      <c r="IXY73" s="385"/>
      <c r="IXZ73" s="385"/>
      <c r="IYA73" s="385"/>
      <c r="IYB73" s="385"/>
      <c r="IYC73" s="385"/>
      <c r="IYD73" s="385"/>
      <c r="IYE73" s="385"/>
      <c r="IYF73" s="385"/>
      <c r="IYG73" s="385"/>
      <c r="IYH73" s="385"/>
      <c r="IYI73" s="385"/>
      <c r="IYJ73" s="385"/>
      <c r="IYK73" s="385"/>
      <c r="IYL73" s="385"/>
      <c r="IYM73" s="385"/>
      <c r="IYN73" s="385"/>
      <c r="IYO73" s="385"/>
      <c r="IYP73" s="385"/>
      <c r="IYQ73" s="385"/>
      <c r="IYR73" s="385"/>
      <c r="IYS73" s="385"/>
      <c r="IYT73" s="385"/>
      <c r="IYU73" s="385"/>
      <c r="IYV73" s="385"/>
      <c r="IYW73" s="385"/>
      <c r="IYX73" s="385"/>
      <c r="IYY73" s="385"/>
      <c r="IYZ73" s="385"/>
      <c r="IZA73" s="385"/>
      <c r="IZB73" s="385"/>
      <c r="IZC73" s="385"/>
      <c r="IZD73" s="385"/>
      <c r="IZE73" s="385"/>
      <c r="IZF73" s="385"/>
      <c r="IZG73" s="385"/>
      <c r="IZH73" s="385"/>
      <c r="IZI73" s="385"/>
      <c r="IZJ73" s="385"/>
      <c r="IZK73" s="385"/>
      <c r="IZL73" s="385"/>
      <c r="IZM73" s="385"/>
      <c r="IZN73" s="385"/>
      <c r="IZO73" s="385"/>
      <c r="IZP73" s="385"/>
      <c r="IZQ73" s="385"/>
      <c r="IZR73" s="385"/>
      <c r="IZS73" s="385"/>
      <c r="IZT73" s="385"/>
      <c r="IZU73" s="385"/>
      <c r="IZV73" s="385"/>
      <c r="IZW73" s="385"/>
      <c r="IZX73" s="385"/>
      <c r="IZY73" s="385"/>
      <c r="IZZ73" s="385"/>
      <c r="JAA73" s="385"/>
      <c r="JAB73" s="385"/>
      <c r="JAC73" s="385"/>
      <c r="JAD73" s="385"/>
      <c r="JAE73" s="385"/>
      <c r="JAF73" s="385"/>
      <c r="JAG73" s="385"/>
      <c r="JAH73" s="385"/>
      <c r="JAI73" s="385"/>
      <c r="JAJ73" s="385"/>
      <c r="JAK73" s="385"/>
      <c r="JAL73" s="385"/>
      <c r="JAM73" s="385"/>
      <c r="JAN73" s="385"/>
      <c r="JAO73" s="385"/>
      <c r="JAP73" s="385"/>
      <c r="JAQ73" s="385"/>
      <c r="JAR73" s="385"/>
      <c r="JAS73" s="385"/>
      <c r="JAT73" s="385"/>
      <c r="JAU73" s="385"/>
      <c r="JAV73" s="385"/>
      <c r="JAW73" s="385"/>
      <c r="JAX73" s="385"/>
      <c r="JAY73" s="385"/>
      <c r="JAZ73" s="385"/>
      <c r="JBA73" s="385"/>
      <c r="JBB73" s="385"/>
      <c r="JBC73" s="385"/>
      <c r="JBD73" s="385"/>
      <c r="JBE73" s="385"/>
      <c r="JBF73" s="385"/>
      <c r="JBG73" s="385"/>
      <c r="JBH73" s="385"/>
      <c r="JBI73" s="385"/>
      <c r="JBJ73" s="385"/>
      <c r="JBK73" s="385"/>
      <c r="JBL73" s="385"/>
      <c r="JBM73" s="385"/>
      <c r="JBN73" s="385"/>
      <c r="JBO73" s="385"/>
      <c r="JBP73" s="385"/>
      <c r="JBQ73" s="385"/>
      <c r="JBR73" s="385"/>
      <c r="JBS73" s="385"/>
      <c r="JBT73" s="385"/>
      <c r="JBU73" s="385"/>
      <c r="JBV73" s="385"/>
      <c r="JBW73" s="385"/>
      <c r="JBX73" s="385"/>
      <c r="JBY73" s="385"/>
      <c r="JBZ73" s="385"/>
      <c r="JCA73" s="385"/>
      <c r="JCB73" s="385"/>
      <c r="JCC73" s="385"/>
      <c r="JCD73" s="385"/>
      <c r="JCE73" s="385"/>
      <c r="JCF73" s="385"/>
      <c r="JCG73" s="385"/>
      <c r="JCH73" s="385"/>
      <c r="JCI73" s="385"/>
      <c r="JCJ73" s="385"/>
      <c r="JCK73" s="385"/>
      <c r="JCL73" s="385"/>
      <c r="JCM73" s="385"/>
      <c r="JCN73" s="385"/>
      <c r="JCO73" s="385"/>
      <c r="JCP73" s="385"/>
      <c r="JCQ73" s="385"/>
      <c r="JCR73" s="385"/>
      <c r="JCS73" s="385"/>
      <c r="JCT73" s="385"/>
      <c r="JCU73" s="385"/>
      <c r="JCV73" s="385"/>
      <c r="JCW73" s="385"/>
      <c r="JCX73" s="385"/>
      <c r="JCY73" s="385"/>
      <c r="JCZ73" s="385"/>
      <c r="JDA73" s="385"/>
      <c r="JDB73" s="385"/>
      <c r="JDC73" s="385"/>
      <c r="JDD73" s="385"/>
      <c r="JDE73" s="385"/>
      <c r="JDF73" s="385"/>
      <c r="JDG73" s="385"/>
      <c r="JDH73" s="385"/>
      <c r="JDI73" s="385"/>
      <c r="JDJ73" s="385"/>
      <c r="JDK73" s="385"/>
      <c r="JDL73" s="385"/>
      <c r="JDM73" s="385"/>
      <c r="JDN73" s="385"/>
      <c r="JDO73" s="385"/>
      <c r="JDP73" s="385"/>
      <c r="JDQ73" s="385"/>
      <c r="JDR73" s="385"/>
      <c r="JDS73" s="385"/>
      <c r="JDT73" s="385"/>
      <c r="JDU73" s="385"/>
      <c r="JDV73" s="385"/>
      <c r="JDW73" s="385"/>
      <c r="JDX73" s="385"/>
      <c r="JDY73" s="385"/>
      <c r="JDZ73" s="385"/>
      <c r="JEA73" s="385"/>
      <c r="JEB73" s="385"/>
      <c r="JEC73" s="385"/>
      <c r="JED73" s="385"/>
      <c r="JEE73" s="385"/>
      <c r="JEF73" s="385"/>
      <c r="JEG73" s="385"/>
      <c r="JEH73" s="385"/>
      <c r="JEI73" s="385"/>
      <c r="JEJ73" s="385"/>
      <c r="JEK73" s="385"/>
      <c r="JEL73" s="385"/>
      <c r="JEM73" s="385"/>
      <c r="JEN73" s="385"/>
      <c r="JEO73" s="385"/>
      <c r="JEP73" s="385"/>
      <c r="JEQ73" s="385"/>
      <c r="JER73" s="385"/>
      <c r="JES73" s="385"/>
      <c r="JET73" s="385"/>
      <c r="JEU73" s="385"/>
      <c r="JEV73" s="385"/>
      <c r="JEW73" s="385"/>
      <c r="JEX73" s="385"/>
      <c r="JEY73" s="385"/>
      <c r="JEZ73" s="385"/>
      <c r="JFA73" s="385"/>
      <c r="JFB73" s="385"/>
      <c r="JFC73" s="385"/>
      <c r="JFD73" s="385"/>
      <c r="JFE73" s="385"/>
      <c r="JFF73" s="385"/>
      <c r="JFG73" s="385"/>
      <c r="JFH73" s="385"/>
      <c r="JFI73" s="385"/>
      <c r="JFJ73" s="385"/>
      <c r="JFK73" s="385"/>
      <c r="JFL73" s="385"/>
      <c r="JFM73" s="385"/>
      <c r="JFN73" s="385"/>
      <c r="JFO73" s="385"/>
      <c r="JFP73" s="385"/>
      <c r="JFQ73" s="385"/>
      <c r="JFR73" s="385"/>
      <c r="JFS73" s="385"/>
      <c r="JFT73" s="385"/>
      <c r="JFU73" s="385"/>
      <c r="JFV73" s="385"/>
      <c r="JFW73" s="385"/>
      <c r="JFX73" s="385"/>
      <c r="JFY73" s="385"/>
      <c r="JFZ73" s="385"/>
      <c r="JGA73" s="385"/>
      <c r="JGB73" s="385"/>
      <c r="JGC73" s="385"/>
      <c r="JGD73" s="385"/>
      <c r="JGE73" s="385"/>
      <c r="JGF73" s="385"/>
      <c r="JGG73" s="385"/>
      <c r="JGH73" s="385"/>
      <c r="JGI73" s="385"/>
      <c r="JGJ73" s="385"/>
      <c r="JGK73" s="385"/>
      <c r="JGL73" s="385"/>
      <c r="JGM73" s="385"/>
      <c r="JGN73" s="385"/>
      <c r="JGO73" s="385"/>
      <c r="JGP73" s="385"/>
      <c r="JGQ73" s="385"/>
      <c r="JGR73" s="385"/>
      <c r="JGS73" s="385"/>
      <c r="JGT73" s="385"/>
      <c r="JGU73" s="385"/>
      <c r="JGV73" s="385"/>
      <c r="JGW73" s="385"/>
      <c r="JGX73" s="385"/>
      <c r="JGY73" s="385"/>
      <c r="JGZ73" s="385"/>
      <c r="JHA73" s="385"/>
      <c r="JHB73" s="385"/>
      <c r="JHC73" s="385"/>
      <c r="JHD73" s="385"/>
      <c r="JHE73" s="385"/>
      <c r="JHF73" s="385"/>
      <c r="JHG73" s="385"/>
      <c r="JHH73" s="385"/>
      <c r="JHI73" s="385"/>
      <c r="JHJ73" s="385"/>
      <c r="JHK73" s="385"/>
      <c r="JHL73" s="385"/>
      <c r="JHM73" s="385"/>
      <c r="JHN73" s="385"/>
      <c r="JHO73" s="385"/>
      <c r="JHP73" s="385"/>
      <c r="JHQ73" s="385"/>
      <c r="JHR73" s="385"/>
      <c r="JHS73" s="385"/>
      <c r="JHT73" s="385"/>
      <c r="JHU73" s="385"/>
      <c r="JHV73" s="385"/>
      <c r="JHW73" s="385"/>
      <c r="JHX73" s="385"/>
      <c r="JHY73" s="385"/>
      <c r="JHZ73" s="385"/>
      <c r="JIA73" s="385"/>
      <c r="JIB73" s="385"/>
      <c r="JIC73" s="385"/>
      <c r="JID73" s="385"/>
      <c r="JIE73" s="385"/>
      <c r="JIF73" s="385"/>
      <c r="JIG73" s="385"/>
      <c r="JIH73" s="385"/>
      <c r="JII73" s="385"/>
      <c r="JIJ73" s="385"/>
      <c r="JIK73" s="385"/>
      <c r="JIL73" s="385"/>
      <c r="JIM73" s="385"/>
      <c r="JIN73" s="385"/>
      <c r="JIO73" s="385"/>
      <c r="JIP73" s="385"/>
      <c r="JIQ73" s="385"/>
      <c r="JIR73" s="385"/>
      <c r="JIS73" s="385"/>
      <c r="JIT73" s="385"/>
      <c r="JIU73" s="385"/>
      <c r="JIV73" s="385"/>
      <c r="JIW73" s="385"/>
      <c r="JIX73" s="385"/>
      <c r="JIY73" s="385"/>
      <c r="JIZ73" s="385"/>
      <c r="JJA73" s="385"/>
      <c r="JJB73" s="385"/>
      <c r="JJC73" s="385"/>
      <c r="JJD73" s="385"/>
      <c r="JJE73" s="385"/>
      <c r="JJF73" s="385"/>
      <c r="JJG73" s="385"/>
      <c r="JJH73" s="385"/>
      <c r="JJI73" s="385"/>
      <c r="JJJ73" s="385"/>
      <c r="JJK73" s="385"/>
      <c r="JJL73" s="385"/>
      <c r="JJM73" s="385"/>
      <c r="JJN73" s="385"/>
      <c r="JJO73" s="385"/>
      <c r="JJP73" s="385"/>
      <c r="JJQ73" s="385"/>
      <c r="JJR73" s="385"/>
      <c r="JJS73" s="385"/>
      <c r="JJT73" s="385"/>
      <c r="JJU73" s="385"/>
      <c r="JJV73" s="385"/>
      <c r="JJW73" s="385"/>
      <c r="JJX73" s="385"/>
      <c r="JJY73" s="385"/>
      <c r="JJZ73" s="385"/>
      <c r="JKA73" s="385"/>
      <c r="JKB73" s="385"/>
      <c r="JKC73" s="385"/>
      <c r="JKD73" s="385"/>
      <c r="JKE73" s="385"/>
      <c r="JKF73" s="385"/>
      <c r="JKG73" s="385"/>
      <c r="JKH73" s="385"/>
      <c r="JKI73" s="385"/>
      <c r="JKJ73" s="385"/>
      <c r="JKK73" s="385"/>
      <c r="JKL73" s="385"/>
      <c r="JKM73" s="385"/>
      <c r="JKN73" s="385"/>
      <c r="JKO73" s="385"/>
      <c r="JKP73" s="385"/>
      <c r="JKQ73" s="385"/>
      <c r="JKR73" s="385"/>
      <c r="JKS73" s="385"/>
      <c r="JKT73" s="385"/>
      <c r="JKU73" s="385"/>
      <c r="JKV73" s="385"/>
      <c r="JKW73" s="385"/>
      <c r="JKX73" s="385"/>
      <c r="JKY73" s="385"/>
      <c r="JKZ73" s="385"/>
      <c r="JLA73" s="385"/>
      <c r="JLB73" s="385"/>
      <c r="JLC73" s="385"/>
      <c r="JLD73" s="385"/>
      <c r="JLE73" s="385"/>
      <c r="JLF73" s="385"/>
      <c r="JLG73" s="385"/>
      <c r="JLH73" s="385"/>
      <c r="JLI73" s="385"/>
      <c r="JLJ73" s="385"/>
      <c r="JLK73" s="385"/>
      <c r="JLL73" s="385"/>
      <c r="JLM73" s="385"/>
      <c r="JLN73" s="385"/>
      <c r="JLO73" s="385"/>
      <c r="JLP73" s="385"/>
      <c r="JLQ73" s="385"/>
      <c r="JLR73" s="385"/>
      <c r="JLS73" s="385"/>
      <c r="JLT73" s="385"/>
      <c r="JLU73" s="385"/>
      <c r="JLV73" s="385"/>
      <c r="JLW73" s="385"/>
      <c r="JLX73" s="385"/>
      <c r="JLY73" s="385"/>
      <c r="JLZ73" s="385"/>
      <c r="JMA73" s="385"/>
      <c r="JMB73" s="385"/>
      <c r="JMC73" s="385"/>
      <c r="JMD73" s="385"/>
      <c r="JME73" s="385"/>
      <c r="JMF73" s="385"/>
      <c r="JMG73" s="385"/>
      <c r="JMH73" s="385"/>
      <c r="JMI73" s="385"/>
      <c r="JMJ73" s="385"/>
      <c r="JMK73" s="385"/>
      <c r="JML73" s="385"/>
      <c r="JMM73" s="385"/>
      <c r="JMN73" s="385"/>
      <c r="JMO73" s="385"/>
      <c r="JMP73" s="385"/>
      <c r="JMQ73" s="385"/>
      <c r="JMR73" s="385"/>
      <c r="JMS73" s="385"/>
      <c r="JMT73" s="385"/>
      <c r="JMU73" s="385"/>
      <c r="JMV73" s="385"/>
      <c r="JMW73" s="385"/>
      <c r="JMX73" s="385"/>
      <c r="JMY73" s="385"/>
      <c r="JMZ73" s="385"/>
      <c r="JNA73" s="385"/>
      <c r="JNB73" s="385"/>
      <c r="JNC73" s="385"/>
      <c r="JND73" s="385"/>
      <c r="JNE73" s="385"/>
      <c r="JNF73" s="385"/>
      <c r="JNG73" s="385"/>
      <c r="JNH73" s="385"/>
      <c r="JNI73" s="385"/>
      <c r="JNJ73" s="385"/>
      <c r="JNK73" s="385"/>
      <c r="JNL73" s="385"/>
      <c r="JNM73" s="385"/>
      <c r="JNN73" s="385"/>
      <c r="JNO73" s="385"/>
      <c r="JNP73" s="385"/>
      <c r="JNQ73" s="385"/>
      <c r="JNR73" s="385"/>
      <c r="JNS73" s="385"/>
      <c r="JNT73" s="385"/>
      <c r="JNU73" s="385"/>
      <c r="JNV73" s="385"/>
      <c r="JNW73" s="385"/>
      <c r="JNX73" s="385"/>
      <c r="JNY73" s="385"/>
      <c r="JNZ73" s="385"/>
      <c r="JOA73" s="385"/>
      <c r="JOB73" s="385"/>
      <c r="JOC73" s="385"/>
      <c r="JOD73" s="385"/>
      <c r="JOE73" s="385"/>
      <c r="JOF73" s="385"/>
      <c r="JOG73" s="385"/>
      <c r="JOH73" s="385"/>
      <c r="JOI73" s="385"/>
      <c r="JOJ73" s="385"/>
      <c r="JOK73" s="385"/>
      <c r="JOL73" s="385"/>
      <c r="JOM73" s="385"/>
      <c r="JON73" s="385"/>
      <c r="JOO73" s="385"/>
      <c r="JOP73" s="385"/>
      <c r="JOQ73" s="385"/>
      <c r="JOR73" s="385"/>
      <c r="JOS73" s="385"/>
      <c r="JOT73" s="385"/>
      <c r="JOU73" s="385"/>
      <c r="JOV73" s="385"/>
      <c r="JOW73" s="385"/>
      <c r="JOX73" s="385"/>
      <c r="JOY73" s="385"/>
      <c r="JOZ73" s="385"/>
      <c r="JPA73" s="385"/>
      <c r="JPB73" s="385"/>
      <c r="JPC73" s="385"/>
      <c r="JPD73" s="385"/>
      <c r="JPE73" s="385"/>
      <c r="JPF73" s="385"/>
      <c r="JPG73" s="385"/>
      <c r="JPH73" s="385"/>
      <c r="JPI73" s="385"/>
      <c r="JPJ73" s="385"/>
      <c r="JPK73" s="385"/>
      <c r="JPL73" s="385"/>
      <c r="JPM73" s="385"/>
      <c r="JPN73" s="385"/>
      <c r="JPO73" s="385"/>
      <c r="JPP73" s="385"/>
      <c r="JPQ73" s="385"/>
      <c r="JPR73" s="385"/>
      <c r="JPS73" s="385"/>
      <c r="JPT73" s="385"/>
      <c r="JPU73" s="385"/>
      <c r="JPV73" s="385"/>
      <c r="JPW73" s="385"/>
      <c r="JPX73" s="385"/>
      <c r="JPY73" s="385"/>
      <c r="JPZ73" s="385"/>
      <c r="JQA73" s="385"/>
      <c r="JQB73" s="385"/>
      <c r="JQC73" s="385"/>
      <c r="JQD73" s="385"/>
      <c r="JQE73" s="385"/>
      <c r="JQF73" s="385"/>
      <c r="JQG73" s="385"/>
      <c r="JQH73" s="385"/>
      <c r="JQI73" s="385"/>
      <c r="JQJ73" s="385"/>
      <c r="JQK73" s="385"/>
      <c r="JQL73" s="385"/>
      <c r="JQM73" s="385"/>
      <c r="JQN73" s="385"/>
      <c r="JQO73" s="385"/>
      <c r="JQP73" s="385"/>
      <c r="JQQ73" s="385"/>
      <c r="JQR73" s="385"/>
      <c r="JQS73" s="385"/>
      <c r="JQT73" s="385"/>
      <c r="JQU73" s="385"/>
      <c r="JQV73" s="385"/>
      <c r="JQW73" s="385"/>
      <c r="JQX73" s="385"/>
      <c r="JQY73" s="385"/>
      <c r="JQZ73" s="385"/>
      <c r="JRA73" s="385"/>
      <c r="JRB73" s="385"/>
      <c r="JRC73" s="385"/>
      <c r="JRD73" s="385"/>
      <c r="JRE73" s="385"/>
      <c r="JRF73" s="385"/>
      <c r="JRG73" s="385"/>
      <c r="JRH73" s="385"/>
      <c r="JRI73" s="385"/>
      <c r="JRJ73" s="385"/>
      <c r="JRK73" s="385"/>
      <c r="JRL73" s="385"/>
      <c r="JRM73" s="385"/>
      <c r="JRN73" s="385"/>
      <c r="JRO73" s="385"/>
      <c r="JRP73" s="385"/>
      <c r="JRQ73" s="385"/>
      <c r="JRR73" s="385"/>
      <c r="JRS73" s="385"/>
      <c r="JRT73" s="385"/>
      <c r="JRU73" s="385"/>
      <c r="JRV73" s="385"/>
      <c r="JRW73" s="385"/>
      <c r="JRX73" s="385"/>
      <c r="JRY73" s="385"/>
      <c r="JRZ73" s="385"/>
      <c r="JSA73" s="385"/>
      <c r="JSB73" s="385"/>
      <c r="JSC73" s="385"/>
      <c r="JSD73" s="385"/>
      <c r="JSE73" s="385"/>
      <c r="JSF73" s="385"/>
      <c r="JSG73" s="385"/>
      <c r="JSH73" s="385"/>
      <c r="JSI73" s="385"/>
      <c r="JSJ73" s="385"/>
      <c r="JSK73" s="385"/>
      <c r="JSL73" s="385"/>
      <c r="JSM73" s="385"/>
      <c r="JSN73" s="385"/>
      <c r="JSO73" s="385"/>
      <c r="JSP73" s="385"/>
      <c r="JSQ73" s="385"/>
      <c r="JSR73" s="385"/>
      <c r="JSS73" s="385"/>
      <c r="JST73" s="385"/>
      <c r="JSU73" s="385"/>
      <c r="JSV73" s="385"/>
      <c r="JSW73" s="385"/>
      <c r="JSX73" s="385"/>
      <c r="JSY73" s="385"/>
      <c r="JSZ73" s="385"/>
      <c r="JTA73" s="385"/>
      <c r="JTB73" s="385"/>
      <c r="JTC73" s="385"/>
      <c r="JTD73" s="385"/>
      <c r="JTE73" s="385"/>
      <c r="JTF73" s="385"/>
      <c r="JTG73" s="385"/>
      <c r="JTH73" s="385"/>
      <c r="JTI73" s="385"/>
      <c r="JTJ73" s="385"/>
      <c r="JTK73" s="385"/>
      <c r="JTL73" s="385"/>
      <c r="JTM73" s="385"/>
      <c r="JTN73" s="385"/>
      <c r="JTO73" s="385"/>
      <c r="JTP73" s="385"/>
      <c r="JTQ73" s="385"/>
      <c r="JTR73" s="385"/>
      <c r="JTS73" s="385"/>
      <c r="JTT73" s="385"/>
      <c r="JTU73" s="385"/>
      <c r="JTV73" s="385"/>
      <c r="JTW73" s="385"/>
      <c r="JTX73" s="385"/>
      <c r="JTY73" s="385"/>
      <c r="JTZ73" s="385"/>
      <c r="JUA73" s="385"/>
      <c r="JUB73" s="385"/>
      <c r="JUC73" s="385"/>
      <c r="JUD73" s="385"/>
      <c r="JUE73" s="385"/>
      <c r="JUF73" s="385"/>
      <c r="JUG73" s="385"/>
      <c r="JUH73" s="385"/>
      <c r="JUI73" s="385"/>
      <c r="JUJ73" s="385"/>
      <c r="JUK73" s="385"/>
      <c r="JUL73" s="385"/>
      <c r="JUM73" s="385"/>
      <c r="JUN73" s="385"/>
      <c r="JUO73" s="385"/>
      <c r="JUP73" s="385"/>
      <c r="JUQ73" s="385"/>
      <c r="JUR73" s="385"/>
      <c r="JUS73" s="385"/>
      <c r="JUT73" s="385"/>
      <c r="JUU73" s="385"/>
      <c r="JUV73" s="385"/>
      <c r="JUW73" s="385"/>
      <c r="JUX73" s="385"/>
      <c r="JUY73" s="385"/>
      <c r="JUZ73" s="385"/>
      <c r="JVA73" s="385"/>
      <c r="JVB73" s="385"/>
      <c r="JVC73" s="385"/>
      <c r="JVD73" s="385"/>
      <c r="JVE73" s="385"/>
      <c r="JVF73" s="385"/>
      <c r="JVG73" s="385"/>
      <c r="JVH73" s="385"/>
      <c r="JVI73" s="385"/>
      <c r="JVJ73" s="385"/>
      <c r="JVK73" s="385"/>
      <c r="JVL73" s="385"/>
      <c r="JVM73" s="385"/>
      <c r="JVN73" s="385"/>
      <c r="JVO73" s="385"/>
      <c r="JVP73" s="385"/>
      <c r="JVQ73" s="385"/>
      <c r="JVR73" s="385"/>
      <c r="JVS73" s="385"/>
      <c r="JVT73" s="385"/>
      <c r="JVU73" s="385"/>
      <c r="JVV73" s="385"/>
      <c r="JVW73" s="385"/>
      <c r="JVX73" s="385"/>
      <c r="JVY73" s="385"/>
      <c r="JVZ73" s="385"/>
      <c r="JWA73" s="385"/>
      <c r="JWB73" s="385"/>
      <c r="JWC73" s="385"/>
      <c r="JWD73" s="385"/>
      <c r="JWE73" s="385"/>
      <c r="JWF73" s="385"/>
      <c r="JWG73" s="385"/>
      <c r="JWH73" s="385"/>
      <c r="JWI73" s="385"/>
      <c r="JWJ73" s="385"/>
      <c r="JWK73" s="385"/>
      <c r="JWL73" s="385"/>
      <c r="JWM73" s="385"/>
      <c r="JWN73" s="385"/>
      <c r="JWO73" s="385"/>
      <c r="JWP73" s="385"/>
      <c r="JWQ73" s="385"/>
      <c r="JWR73" s="385"/>
      <c r="JWS73" s="385"/>
      <c r="JWT73" s="385"/>
      <c r="JWU73" s="385"/>
      <c r="JWV73" s="385"/>
      <c r="JWW73" s="385"/>
      <c r="JWX73" s="385"/>
      <c r="JWY73" s="385"/>
      <c r="JWZ73" s="385"/>
      <c r="JXA73" s="385"/>
      <c r="JXB73" s="385"/>
      <c r="JXC73" s="385"/>
      <c r="JXD73" s="385"/>
      <c r="JXE73" s="385"/>
      <c r="JXF73" s="385"/>
      <c r="JXG73" s="385"/>
      <c r="JXH73" s="385"/>
      <c r="JXI73" s="385"/>
      <c r="JXJ73" s="385"/>
      <c r="JXK73" s="385"/>
      <c r="JXL73" s="385"/>
      <c r="JXM73" s="385"/>
      <c r="JXN73" s="385"/>
      <c r="JXO73" s="385"/>
      <c r="JXP73" s="385"/>
      <c r="JXQ73" s="385"/>
      <c r="JXR73" s="385"/>
      <c r="JXS73" s="385"/>
      <c r="JXT73" s="385"/>
      <c r="JXU73" s="385"/>
      <c r="JXV73" s="385"/>
      <c r="JXW73" s="385"/>
      <c r="JXX73" s="385"/>
      <c r="JXY73" s="385"/>
      <c r="JXZ73" s="385"/>
      <c r="JYA73" s="385"/>
      <c r="JYB73" s="385"/>
      <c r="JYC73" s="385"/>
      <c r="JYD73" s="385"/>
      <c r="JYE73" s="385"/>
      <c r="JYF73" s="385"/>
      <c r="JYG73" s="385"/>
      <c r="JYH73" s="385"/>
      <c r="JYI73" s="385"/>
      <c r="JYJ73" s="385"/>
      <c r="JYK73" s="385"/>
      <c r="JYL73" s="385"/>
      <c r="JYM73" s="385"/>
      <c r="JYN73" s="385"/>
      <c r="JYO73" s="385"/>
      <c r="JYP73" s="385"/>
      <c r="JYQ73" s="385"/>
      <c r="JYR73" s="385"/>
      <c r="JYS73" s="385"/>
      <c r="JYT73" s="385"/>
      <c r="JYU73" s="385"/>
      <c r="JYV73" s="385"/>
      <c r="JYW73" s="385"/>
      <c r="JYX73" s="385"/>
      <c r="JYY73" s="385"/>
      <c r="JYZ73" s="385"/>
      <c r="JZA73" s="385"/>
      <c r="JZB73" s="385"/>
      <c r="JZC73" s="385"/>
      <c r="JZD73" s="385"/>
      <c r="JZE73" s="385"/>
      <c r="JZF73" s="385"/>
      <c r="JZG73" s="385"/>
      <c r="JZH73" s="385"/>
      <c r="JZI73" s="385"/>
      <c r="JZJ73" s="385"/>
      <c r="JZK73" s="385"/>
      <c r="JZL73" s="385"/>
      <c r="JZM73" s="385"/>
      <c r="JZN73" s="385"/>
      <c r="JZO73" s="385"/>
      <c r="JZP73" s="385"/>
      <c r="JZQ73" s="385"/>
      <c r="JZR73" s="385"/>
      <c r="JZS73" s="385"/>
      <c r="JZT73" s="385"/>
      <c r="JZU73" s="385"/>
      <c r="JZV73" s="385"/>
      <c r="JZW73" s="385"/>
      <c r="JZX73" s="385"/>
      <c r="JZY73" s="385"/>
      <c r="JZZ73" s="385"/>
      <c r="KAA73" s="385"/>
      <c r="KAB73" s="385"/>
      <c r="KAC73" s="385"/>
      <c r="KAD73" s="385"/>
      <c r="KAE73" s="385"/>
      <c r="KAF73" s="385"/>
      <c r="KAG73" s="385"/>
      <c r="KAH73" s="385"/>
      <c r="KAI73" s="385"/>
      <c r="KAJ73" s="385"/>
      <c r="KAK73" s="385"/>
      <c r="KAL73" s="385"/>
      <c r="KAM73" s="385"/>
      <c r="KAN73" s="385"/>
      <c r="KAO73" s="385"/>
      <c r="KAP73" s="385"/>
      <c r="KAQ73" s="385"/>
      <c r="KAR73" s="385"/>
      <c r="KAS73" s="385"/>
      <c r="KAT73" s="385"/>
      <c r="KAU73" s="385"/>
      <c r="KAV73" s="385"/>
      <c r="KAW73" s="385"/>
      <c r="KAX73" s="385"/>
      <c r="KAY73" s="385"/>
      <c r="KAZ73" s="385"/>
      <c r="KBA73" s="385"/>
      <c r="KBB73" s="385"/>
      <c r="KBC73" s="385"/>
      <c r="KBD73" s="385"/>
      <c r="KBE73" s="385"/>
      <c r="KBF73" s="385"/>
      <c r="KBG73" s="385"/>
      <c r="KBH73" s="385"/>
      <c r="KBI73" s="385"/>
      <c r="KBJ73" s="385"/>
      <c r="KBK73" s="385"/>
      <c r="KBL73" s="385"/>
      <c r="KBM73" s="385"/>
      <c r="KBN73" s="385"/>
      <c r="KBO73" s="385"/>
      <c r="KBP73" s="385"/>
      <c r="KBQ73" s="385"/>
      <c r="KBR73" s="385"/>
      <c r="KBS73" s="385"/>
      <c r="KBT73" s="385"/>
      <c r="KBU73" s="385"/>
      <c r="KBV73" s="385"/>
      <c r="KBW73" s="385"/>
      <c r="KBX73" s="385"/>
      <c r="KBY73" s="385"/>
      <c r="KBZ73" s="385"/>
      <c r="KCA73" s="385"/>
      <c r="KCB73" s="385"/>
      <c r="KCC73" s="385"/>
      <c r="KCD73" s="385"/>
      <c r="KCE73" s="385"/>
      <c r="KCF73" s="385"/>
      <c r="KCG73" s="385"/>
      <c r="KCH73" s="385"/>
      <c r="KCI73" s="385"/>
      <c r="KCJ73" s="385"/>
      <c r="KCK73" s="385"/>
      <c r="KCL73" s="385"/>
      <c r="KCM73" s="385"/>
      <c r="KCN73" s="385"/>
      <c r="KCO73" s="385"/>
      <c r="KCP73" s="385"/>
      <c r="KCQ73" s="385"/>
      <c r="KCR73" s="385"/>
      <c r="KCS73" s="385"/>
      <c r="KCT73" s="385"/>
      <c r="KCU73" s="385"/>
      <c r="KCV73" s="385"/>
      <c r="KCW73" s="385"/>
      <c r="KCX73" s="385"/>
      <c r="KCY73" s="385"/>
      <c r="KCZ73" s="385"/>
      <c r="KDA73" s="385"/>
      <c r="KDB73" s="385"/>
      <c r="KDC73" s="385"/>
      <c r="KDD73" s="385"/>
      <c r="KDE73" s="385"/>
      <c r="KDF73" s="385"/>
      <c r="KDG73" s="385"/>
      <c r="KDH73" s="385"/>
      <c r="KDI73" s="385"/>
      <c r="KDJ73" s="385"/>
      <c r="KDK73" s="385"/>
      <c r="KDL73" s="385"/>
      <c r="KDM73" s="385"/>
      <c r="KDN73" s="385"/>
      <c r="KDO73" s="385"/>
      <c r="KDP73" s="385"/>
      <c r="KDQ73" s="385"/>
      <c r="KDR73" s="385"/>
      <c r="KDS73" s="385"/>
      <c r="KDT73" s="385"/>
      <c r="KDU73" s="385"/>
      <c r="KDV73" s="385"/>
      <c r="KDW73" s="385"/>
      <c r="KDX73" s="385"/>
      <c r="KDY73" s="385"/>
      <c r="KDZ73" s="385"/>
      <c r="KEA73" s="385"/>
      <c r="KEB73" s="385"/>
      <c r="KEC73" s="385"/>
      <c r="KED73" s="385"/>
      <c r="KEE73" s="385"/>
      <c r="KEF73" s="385"/>
      <c r="KEG73" s="385"/>
      <c r="KEH73" s="385"/>
      <c r="KEI73" s="385"/>
      <c r="KEJ73" s="385"/>
      <c r="KEK73" s="385"/>
      <c r="KEL73" s="385"/>
      <c r="KEM73" s="385"/>
      <c r="KEN73" s="385"/>
      <c r="KEO73" s="385"/>
      <c r="KEP73" s="385"/>
      <c r="KEQ73" s="385"/>
      <c r="KER73" s="385"/>
      <c r="KES73" s="385"/>
      <c r="KET73" s="385"/>
      <c r="KEU73" s="385"/>
      <c r="KEV73" s="385"/>
      <c r="KEW73" s="385"/>
      <c r="KEX73" s="385"/>
      <c r="KEY73" s="385"/>
      <c r="KEZ73" s="385"/>
      <c r="KFA73" s="385"/>
      <c r="KFB73" s="385"/>
      <c r="KFC73" s="385"/>
      <c r="KFD73" s="385"/>
      <c r="KFE73" s="385"/>
      <c r="KFF73" s="385"/>
      <c r="KFG73" s="385"/>
      <c r="KFH73" s="385"/>
      <c r="KFI73" s="385"/>
      <c r="KFJ73" s="385"/>
      <c r="KFK73" s="385"/>
      <c r="KFL73" s="385"/>
      <c r="KFM73" s="385"/>
      <c r="KFN73" s="385"/>
      <c r="KFO73" s="385"/>
      <c r="KFP73" s="385"/>
      <c r="KFQ73" s="385"/>
      <c r="KFR73" s="385"/>
      <c r="KFS73" s="385"/>
      <c r="KFT73" s="385"/>
      <c r="KFU73" s="385"/>
      <c r="KFV73" s="385"/>
      <c r="KFW73" s="385"/>
      <c r="KFX73" s="385"/>
      <c r="KFY73" s="385"/>
      <c r="KFZ73" s="385"/>
      <c r="KGA73" s="385"/>
      <c r="KGB73" s="385"/>
      <c r="KGC73" s="385"/>
      <c r="KGD73" s="385"/>
      <c r="KGE73" s="385"/>
      <c r="KGF73" s="385"/>
      <c r="KGG73" s="385"/>
      <c r="KGH73" s="385"/>
      <c r="KGI73" s="385"/>
      <c r="KGJ73" s="385"/>
      <c r="KGK73" s="385"/>
      <c r="KGL73" s="385"/>
      <c r="KGM73" s="385"/>
      <c r="KGN73" s="385"/>
      <c r="KGO73" s="385"/>
      <c r="KGP73" s="385"/>
      <c r="KGQ73" s="385"/>
      <c r="KGR73" s="385"/>
      <c r="KGS73" s="385"/>
      <c r="KGT73" s="385"/>
      <c r="KGU73" s="385"/>
      <c r="KGV73" s="385"/>
      <c r="KGW73" s="385"/>
      <c r="KGX73" s="385"/>
      <c r="KGY73" s="385"/>
      <c r="KGZ73" s="385"/>
      <c r="KHA73" s="385"/>
      <c r="KHB73" s="385"/>
      <c r="KHC73" s="385"/>
      <c r="KHD73" s="385"/>
      <c r="KHE73" s="385"/>
      <c r="KHF73" s="385"/>
      <c r="KHG73" s="385"/>
      <c r="KHH73" s="385"/>
      <c r="KHI73" s="385"/>
      <c r="KHJ73" s="385"/>
      <c r="KHK73" s="385"/>
      <c r="KHL73" s="385"/>
      <c r="KHM73" s="385"/>
      <c r="KHN73" s="385"/>
      <c r="KHO73" s="385"/>
      <c r="KHP73" s="385"/>
      <c r="KHQ73" s="385"/>
      <c r="KHR73" s="385"/>
      <c r="KHS73" s="385"/>
      <c r="KHT73" s="385"/>
      <c r="KHU73" s="385"/>
      <c r="KHV73" s="385"/>
      <c r="KHW73" s="385"/>
      <c r="KHX73" s="385"/>
      <c r="KHY73" s="385"/>
      <c r="KHZ73" s="385"/>
      <c r="KIA73" s="385"/>
      <c r="KIB73" s="385"/>
      <c r="KIC73" s="385"/>
      <c r="KID73" s="385"/>
      <c r="KIE73" s="385"/>
      <c r="KIF73" s="385"/>
      <c r="KIG73" s="385"/>
      <c r="KIH73" s="385"/>
      <c r="KII73" s="385"/>
      <c r="KIJ73" s="385"/>
      <c r="KIK73" s="385"/>
      <c r="KIL73" s="385"/>
      <c r="KIM73" s="385"/>
      <c r="KIN73" s="385"/>
      <c r="KIO73" s="385"/>
      <c r="KIP73" s="385"/>
      <c r="KIQ73" s="385"/>
      <c r="KIR73" s="385"/>
      <c r="KIS73" s="385"/>
      <c r="KIT73" s="385"/>
      <c r="KIU73" s="385"/>
      <c r="KIV73" s="385"/>
      <c r="KIW73" s="385"/>
      <c r="KIX73" s="385"/>
      <c r="KIY73" s="385"/>
      <c r="KIZ73" s="385"/>
      <c r="KJA73" s="385"/>
      <c r="KJB73" s="385"/>
      <c r="KJC73" s="385"/>
      <c r="KJD73" s="385"/>
      <c r="KJE73" s="385"/>
      <c r="KJF73" s="385"/>
      <c r="KJG73" s="385"/>
      <c r="KJH73" s="385"/>
      <c r="KJI73" s="385"/>
      <c r="KJJ73" s="385"/>
      <c r="KJK73" s="385"/>
      <c r="KJL73" s="385"/>
      <c r="KJM73" s="385"/>
      <c r="KJN73" s="385"/>
      <c r="KJO73" s="385"/>
      <c r="KJP73" s="385"/>
      <c r="KJQ73" s="385"/>
      <c r="KJR73" s="385"/>
      <c r="KJS73" s="385"/>
      <c r="KJT73" s="385"/>
      <c r="KJU73" s="385"/>
      <c r="KJV73" s="385"/>
      <c r="KJW73" s="385"/>
      <c r="KJX73" s="385"/>
      <c r="KJY73" s="385"/>
      <c r="KJZ73" s="385"/>
      <c r="KKA73" s="385"/>
      <c r="KKB73" s="385"/>
      <c r="KKC73" s="385"/>
      <c r="KKD73" s="385"/>
      <c r="KKE73" s="385"/>
      <c r="KKF73" s="385"/>
      <c r="KKG73" s="385"/>
      <c r="KKH73" s="385"/>
      <c r="KKI73" s="385"/>
      <c r="KKJ73" s="385"/>
      <c r="KKK73" s="385"/>
      <c r="KKL73" s="385"/>
      <c r="KKM73" s="385"/>
      <c r="KKN73" s="385"/>
      <c r="KKO73" s="385"/>
      <c r="KKP73" s="385"/>
      <c r="KKQ73" s="385"/>
      <c r="KKR73" s="385"/>
      <c r="KKS73" s="385"/>
      <c r="KKT73" s="385"/>
      <c r="KKU73" s="385"/>
      <c r="KKV73" s="385"/>
      <c r="KKW73" s="385"/>
      <c r="KKX73" s="385"/>
      <c r="KKY73" s="385"/>
      <c r="KKZ73" s="385"/>
      <c r="KLA73" s="385"/>
      <c r="KLB73" s="385"/>
      <c r="KLC73" s="385"/>
      <c r="KLD73" s="385"/>
      <c r="KLE73" s="385"/>
      <c r="KLF73" s="385"/>
      <c r="KLG73" s="385"/>
      <c r="KLH73" s="385"/>
      <c r="KLI73" s="385"/>
      <c r="KLJ73" s="385"/>
      <c r="KLK73" s="385"/>
      <c r="KLL73" s="385"/>
      <c r="KLM73" s="385"/>
      <c r="KLN73" s="385"/>
      <c r="KLO73" s="385"/>
      <c r="KLP73" s="385"/>
      <c r="KLQ73" s="385"/>
      <c r="KLR73" s="385"/>
      <c r="KLS73" s="385"/>
      <c r="KLT73" s="385"/>
      <c r="KLU73" s="385"/>
      <c r="KLV73" s="385"/>
      <c r="KLW73" s="385"/>
      <c r="KLX73" s="385"/>
      <c r="KLY73" s="385"/>
      <c r="KLZ73" s="385"/>
      <c r="KMA73" s="385"/>
      <c r="KMB73" s="385"/>
      <c r="KMC73" s="385"/>
      <c r="KMD73" s="385"/>
      <c r="KME73" s="385"/>
      <c r="KMF73" s="385"/>
      <c r="KMG73" s="385"/>
      <c r="KMH73" s="385"/>
      <c r="KMI73" s="385"/>
      <c r="KMJ73" s="385"/>
      <c r="KMK73" s="385"/>
      <c r="KML73" s="385"/>
      <c r="KMM73" s="385"/>
      <c r="KMN73" s="385"/>
      <c r="KMO73" s="385"/>
      <c r="KMP73" s="385"/>
      <c r="KMQ73" s="385"/>
      <c r="KMR73" s="385"/>
      <c r="KMS73" s="385"/>
      <c r="KMT73" s="385"/>
      <c r="KMU73" s="385"/>
      <c r="KMV73" s="385"/>
      <c r="KMW73" s="385"/>
      <c r="KMX73" s="385"/>
      <c r="KMY73" s="385"/>
      <c r="KMZ73" s="385"/>
      <c r="KNA73" s="385"/>
      <c r="KNB73" s="385"/>
      <c r="KNC73" s="385"/>
      <c r="KND73" s="385"/>
      <c r="KNE73" s="385"/>
      <c r="KNF73" s="385"/>
      <c r="KNG73" s="385"/>
      <c r="KNH73" s="385"/>
      <c r="KNI73" s="385"/>
      <c r="KNJ73" s="385"/>
      <c r="KNK73" s="385"/>
      <c r="KNL73" s="385"/>
      <c r="KNM73" s="385"/>
      <c r="KNN73" s="385"/>
      <c r="KNO73" s="385"/>
      <c r="KNP73" s="385"/>
      <c r="KNQ73" s="385"/>
      <c r="KNR73" s="385"/>
      <c r="KNS73" s="385"/>
      <c r="KNT73" s="385"/>
      <c r="KNU73" s="385"/>
      <c r="KNV73" s="385"/>
      <c r="KNW73" s="385"/>
      <c r="KNX73" s="385"/>
      <c r="KNY73" s="385"/>
      <c r="KNZ73" s="385"/>
      <c r="KOA73" s="385"/>
      <c r="KOB73" s="385"/>
      <c r="KOC73" s="385"/>
      <c r="KOD73" s="385"/>
      <c r="KOE73" s="385"/>
      <c r="KOF73" s="385"/>
      <c r="KOG73" s="385"/>
      <c r="KOH73" s="385"/>
      <c r="KOI73" s="385"/>
      <c r="KOJ73" s="385"/>
      <c r="KOK73" s="385"/>
      <c r="KOL73" s="385"/>
      <c r="KOM73" s="385"/>
      <c r="KON73" s="385"/>
      <c r="KOO73" s="385"/>
      <c r="KOP73" s="385"/>
      <c r="KOQ73" s="385"/>
      <c r="KOR73" s="385"/>
      <c r="KOS73" s="385"/>
      <c r="KOT73" s="385"/>
      <c r="KOU73" s="385"/>
      <c r="KOV73" s="385"/>
      <c r="KOW73" s="385"/>
      <c r="KOX73" s="385"/>
      <c r="KOY73" s="385"/>
      <c r="KOZ73" s="385"/>
      <c r="KPA73" s="385"/>
      <c r="KPB73" s="385"/>
      <c r="KPC73" s="385"/>
      <c r="KPD73" s="385"/>
      <c r="KPE73" s="385"/>
      <c r="KPF73" s="385"/>
      <c r="KPG73" s="385"/>
      <c r="KPH73" s="385"/>
      <c r="KPI73" s="385"/>
      <c r="KPJ73" s="385"/>
      <c r="KPK73" s="385"/>
      <c r="KPL73" s="385"/>
      <c r="KPM73" s="385"/>
      <c r="KPN73" s="385"/>
      <c r="KPO73" s="385"/>
      <c r="KPP73" s="385"/>
      <c r="KPQ73" s="385"/>
      <c r="KPR73" s="385"/>
      <c r="KPS73" s="385"/>
      <c r="KPT73" s="385"/>
      <c r="KPU73" s="385"/>
      <c r="KPV73" s="385"/>
      <c r="KPW73" s="385"/>
      <c r="KPX73" s="385"/>
      <c r="KPY73" s="385"/>
      <c r="KPZ73" s="385"/>
      <c r="KQA73" s="385"/>
      <c r="KQB73" s="385"/>
      <c r="KQC73" s="385"/>
      <c r="KQD73" s="385"/>
      <c r="KQE73" s="385"/>
      <c r="KQF73" s="385"/>
      <c r="KQG73" s="385"/>
      <c r="KQH73" s="385"/>
      <c r="KQI73" s="385"/>
      <c r="KQJ73" s="385"/>
      <c r="KQK73" s="385"/>
      <c r="KQL73" s="385"/>
      <c r="KQM73" s="385"/>
      <c r="KQN73" s="385"/>
      <c r="KQO73" s="385"/>
      <c r="KQP73" s="385"/>
      <c r="KQQ73" s="385"/>
      <c r="KQR73" s="385"/>
      <c r="KQS73" s="385"/>
      <c r="KQT73" s="385"/>
      <c r="KQU73" s="385"/>
      <c r="KQV73" s="385"/>
      <c r="KQW73" s="385"/>
      <c r="KQX73" s="385"/>
      <c r="KQY73" s="385"/>
      <c r="KQZ73" s="385"/>
      <c r="KRA73" s="385"/>
      <c r="KRB73" s="385"/>
      <c r="KRC73" s="385"/>
      <c r="KRD73" s="385"/>
      <c r="KRE73" s="385"/>
      <c r="KRF73" s="385"/>
      <c r="KRG73" s="385"/>
      <c r="KRH73" s="385"/>
      <c r="KRI73" s="385"/>
      <c r="KRJ73" s="385"/>
      <c r="KRK73" s="385"/>
      <c r="KRL73" s="385"/>
      <c r="KRM73" s="385"/>
      <c r="KRN73" s="385"/>
      <c r="KRO73" s="385"/>
      <c r="KRP73" s="385"/>
      <c r="KRQ73" s="385"/>
      <c r="KRR73" s="385"/>
      <c r="KRS73" s="385"/>
      <c r="KRT73" s="385"/>
      <c r="KRU73" s="385"/>
      <c r="KRV73" s="385"/>
      <c r="KRW73" s="385"/>
      <c r="KRX73" s="385"/>
      <c r="KRY73" s="385"/>
      <c r="KRZ73" s="385"/>
      <c r="KSA73" s="385"/>
      <c r="KSB73" s="385"/>
      <c r="KSC73" s="385"/>
      <c r="KSD73" s="385"/>
      <c r="KSE73" s="385"/>
      <c r="KSF73" s="385"/>
      <c r="KSG73" s="385"/>
      <c r="KSH73" s="385"/>
      <c r="KSI73" s="385"/>
      <c r="KSJ73" s="385"/>
      <c r="KSK73" s="385"/>
      <c r="KSL73" s="385"/>
      <c r="KSM73" s="385"/>
      <c r="KSN73" s="385"/>
      <c r="KSO73" s="385"/>
      <c r="KSP73" s="385"/>
      <c r="KSQ73" s="385"/>
      <c r="KSR73" s="385"/>
      <c r="KSS73" s="385"/>
      <c r="KST73" s="385"/>
      <c r="KSU73" s="385"/>
      <c r="KSV73" s="385"/>
      <c r="KSW73" s="385"/>
      <c r="KSX73" s="385"/>
      <c r="KSY73" s="385"/>
      <c r="KSZ73" s="385"/>
      <c r="KTA73" s="385"/>
      <c r="KTB73" s="385"/>
      <c r="KTC73" s="385"/>
      <c r="KTD73" s="385"/>
      <c r="KTE73" s="385"/>
      <c r="KTF73" s="385"/>
      <c r="KTG73" s="385"/>
      <c r="KTH73" s="385"/>
      <c r="KTI73" s="385"/>
      <c r="KTJ73" s="385"/>
      <c r="KTK73" s="385"/>
      <c r="KTL73" s="385"/>
      <c r="KTM73" s="385"/>
      <c r="KTN73" s="385"/>
      <c r="KTO73" s="385"/>
      <c r="KTP73" s="385"/>
      <c r="KTQ73" s="385"/>
      <c r="KTR73" s="385"/>
      <c r="KTS73" s="385"/>
      <c r="KTT73" s="385"/>
      <c r="KTU73" s="385"/>
      <c r="KTV73" s="385"/>
      <c r="KTW73" s="385"/>
      <c r="KTX73" s="385"/>
      <c r="KTY73" s="385"/>
      <c r="KTZ73" s="385"/>
      <c r="KUA73" s="385"/>
      <c r="KUB73" s="385"/>
      <c r="KUC73" s="385"/>
      <c r="KUD73" s="385"/>
      <c r="KUE73" s="385"/>
      <c r="KUF73" s="385"/>
      <c r="KUG73" s="385"/>
      <c r="KUH73" s="385"/>
      <c r="KUI73" s="385"/>
      <c r="KUJ73" s="385"/>
      <c r="KUK73" s="385"/>
      <c r="KUL73" s="385"/>
      <c r="KUM73" s="385"/>
      <c r="KUN73" s="385"/>
      <c r="KUO73" s="385"/>
      <c r="KUP73" s="385"/>
      <c r="KUQ73" s="385"/>
      <c r="KUR73" s="385"/>
      <c r="KUS73" s="385"/>
      <c r="KUT73" s="385"/>
      <c r="KUU73" s="385"/>
      <c r="KUV73" s="385"/>
      <c r="KUW73" s="385"/>
      <c r="KUX73" s="385"/>
      <c r="KUY73" s="385"/>
      <c r="KUZ73" s="385"/>
      <c r="KVA73" s="385"/>
      <c r="KVB73" s="385"/>
      <c r="KVC73" s="385"/>
      <c r="KVD73" s="385"/>
      <c r="KVE73" s="385"/>
      <c r="KVF73" s="385"/>
      <c r="KVG73" s="385"/>
      <c r="KVH73" s="385"/>
      <c r="KVI73" s="385"/>
      <c r="KVJ73" s="385"/>
      <c r="KVK73" s="385"/>
      <c r="KVL73" s="385"/>
      <c r="KVM73" s="385"/>
      <c r="KVN73" s="385"/>
      <c r="KVO73" s="385"/>
      <c r="KVP73" s="385"/>
      <c r="KVQ73" s="385"/>
      <c r="KVR73" s="385"/>
      <c r="KVS73" s="385"/>
      <c r="KVT73" s="385"/>
      <c r="KVU73" s="385"/>
      <c r="KVV73" s="385"/>
      <c r="KVW73" s="385"/>
      <c r="KVX73" s="385"/>
      <c r="KVY73" s="385"/>
      <c r="KVZ73" s="385"/>
      <c r="KWA73" s="385"/>
      <c r="KWB73" s="385"/>
      <c r="KWC73" s="385"/>
      <c r="KWD73" s="385"/>
      <c r="KWE73" s="385"/>
      <c r="KWF73" s="385"/>
      <c r="KWG73" s="385"/>
      <c r="KWH73" s="385"/>
      <c r="KWI73" s="385"/>
      <c r="KWJ73" s="385"/>
      <c r="KWK73" s="385"/>
      <c r="KWL73" s="385"/>
      <c r="KWM73" s="385"/>
      <c r="KWN73" s="385"/>
      <c r="KWO73" s="385"/>
      <c r="KWP73" s="385"/>
      <c r="KWQ73" s="385"/>
      <c r="KWR73" s="385"/>
      <c r="KWS73" s="385"/>
      <c r="KWT73" s="385"/>
      <c r="KWU73" s="385"/>
      <c r="KWV73" s="385"/>
      <c r="KWW73" s="385"/>
      <c r="KWX73" s="385"/>
      <c r="KWY73" s="385"/>
      <c r="KWZ73" s="385"/>
      <c r="KXA73" s="385"/>
      <c r="KXB73" s="385"/>
      <c r="KXC73" s="385"/>
      <c r="KXD73" s="385"/>
      <c r="KXE73" s="385"/>
      <c r="KXF73" s="385"/>
      <c r="KXG73" s="385"/>
      <c r="KXH73" s="385"/>
      <c r="KXI73" s="385"/>
      <c r="KXJ73" s="385"/>
      <c r="KXK73" s="385"/>
      <c r="KXL73" s="385"/>
      <c r="KXM73" s="385"/>
      <c r="KXN73" s="385"/>
      <c r="KXO73" s="385"/>
      <c r="KXP73" s="385"/>
      <c r="KXQ73" s="385"/>
      <c r="KXR73" s="385"/>
      <c r="KXS73" s="385"/>
      <c r="KXT73" s="385"/>
      <c r="KXU73" s="385"/>
      <c r="KXV73" s="385"/>
      <c r="KXW73" s="385"/>
      <c r="KXX73" s="385"/>
      <c r="KXY73" s="385"/>
      <c r="KXZ73" s="385"/>
      <c r="KYA73" s="385"/>
      <c r="KYB73" s="385"/>
      <c r="KYC73" s="385"/>
      <c r="KYD73" s="385"/>
      <c r="KYE73" s="385"/>
      <c r="KYF73" s="385"/>
      <c r="KYG73" s="385"/>
      <c r="KYH73" s="385"/>
      <c r="KYI73" s="385"/>
      <c r="KYJ73" s="385"/>
      <c r="KYK73" s="385"/>
      <c r="KYL73" s="385"/>
      <c r="KYM73" s="385"/>
      <c r="KYN73" s="385"/>
      <c r="KYO73" s="385"/>
      <c r="KYP73" s="385"/>
      <c r="KYQ73" s="385"/>
      <c r="KYR73" s="385"/>
      <c r="KYS73" s="385"/>
      <c r="KYT73" s="385"/>
      <c r="KYU73" s="385"/>
      <c r="KYV73" s="385"/>
      <c r="KYW73" s="385"/>
      <c r="KYX73" s="385"/>
      <c r="KYY73" s="385"/>
      <c r="KYZ73" s="385"/>
      <c r="KZA73" s="385"/>
      <c r="KZB73" s="385"/>
      <c r="KZC73" s="385"/>
      <c r="KZD73" s="385"/>
      <c r="KZE73" s="385"/>
      <c r="KZF73" s="385"/>
      <c r="KZG73" s="385"/>
      <c r="KZH73" s="385"/>
      <c r="KZI73" s="385"/>
      <c r="KZJ73" s="385"/>
      <c r="KZK73" s="385"/>
      <c r="KZL73" s="385"/>
      <c r="KZM73" s="385"/>
      <c r="KZN73" s="385"/>
      <c r="KZO73" s="385"/>
      <c r="KZP73" s="385"/>
      <c r="KZQ73" s="385"/>
      <c r="KZR73" s="385"/>
      <c r="KZS73" s="385"/>
      <c r="KZT73" s="385"/>
      <c r="KZU73" s="385"/>
      <c r="KZV73" s="385"/>
      <c r="KZW73" s="385"/>
      <c r="KZX73" s="385"/>
      <c r="KZY73" s="385"/>
      <c r="KZZ73" s="385"/>
      <c r="LAA73" s="385"/>
      <c r="LAB73" s="385"/>
      <c r="LAC73" s="385"/>
      <c r="LAD73" s="385"/>
      <c r="LAE73" s="385"/>
      <c r="LAF73" s="385"/>
      <c r="LAG73" s="385"/>
      <c r="LAH73" s="385"/>
      <c r="LAI73" s="385"/>
      <c r="LAJ73" s="385"/>
      <c r="LAK73" s="385"/>
      <c r="LAL73" s="385"/>
      <c r="LAM73" s="385"/>
      <c r="LAN73" s="385"/>
      <c r="LAO73" s="385"/>
      <c r="LAP73" s="385"/>
      <c r="LAQ73" s="385"/>
      <c r="LAR73" s="385"/>
      <c r="LAS73" s="385"/>
      <c r="LAT73" s="385"/>
      <c r="LAU73" s="385"/>
      <c r="LAV73" s="385"/>
      <c r="LAW73" s="385"/>
      <c r="LAX73" s="385"/>
      <c r="LAY73" s="385"/>
      <c r="LAZ73" s="385"/>
      <c r="LBA73" s="385"/>
      <c r="LBB73" s="385"/>
      <c r="LBC73" s="385"/>
      <c r="LBD73" s="385"/>
      <c r="LBE73" s="385"/>
      <c r="LBF73" s="385"/>
      <c r="LBG73" s="385"/>
      <c r="LBH73" s="385"/>
      <c r="LBI73" s="385"/>
      <c r="LBJ73" s="385"/>
      <c r="LBK73" s="385"/>
      <c r="LBL73" s="385"/>
      <c r="LBM73" s="385"/>
      <c r="LBN73" s="385"/>
      <c r="LBO73" s="385"/>
      <c r="LBP73" s="385"/>
      <c r="LBQ73" s="385"/>
      <c r="LBR73" s="385"/>
      <c r="LBS73" s="385"/>
      <c r="LBT73" s="385"/>
      <c r="LBU73" s="385"/>
      <c r="LBV73" s="385"/>
      <c r="LBW73" s="385"/>
      <c r="LBX73" s="385"/>
      <c r="LBY73" s="385"/>
      <c r="LBZ73" s="385"/>
      <c r="LCA73" s="385"/>
      <c r="LCB73" s="385"/>
      <c r="LCC73" s="385"/>
      <c r="LCD73" s="385"/>
      <c r="LCE73" s="385"/>
      <c r="LCF73" s="385"/>
      <c r="LCG73" s="385"/>
      <c r="LCH73" s="385"/>
      <c r="LCI73" s="385"/>
      <c r="LCJ73" s="385"/>
      <c r="LCK73" s="385"/>
      <c r="LCL73" s="385"/>
      <c r="LCM73" s="385"/>
      <c r="LCN73" s="385"/>
      <c r="LCO73" s="385"/>
      <c r="LCP73" s="385"/>
      <c r="LCQ73" s="385"/>
      <c r="LCR73" s="385"/>
      <c r="LCS73" s="385"/>
      <c r="LCT73" s="385"/>
      <c r="LCU73" s="385"/>
      <c r="LCV73" s="385"/>
      <c r="LCW73" s="385"/>
      <c r="LCX73" s="385"/>
      <c r="LCY73" s="385"/>
      <c r="LCZ73" s="385"/>
      <c r="LDA73" s="385"/>
      <c r="LDB73" s="385"/>
      <c r="LDC73" s="385"/>
      <c r="LDD73" s="385"/>
      <c r="LDE73" s="385"/>
      <c r="LDF73" s="385"/>
      <c r="LDG73" s="385"/>
      <c r="LDH73" s="385"/>
      <c r="LDI73" s="385"/>
      <c r="LDJ73" s="385"/>
      <c r="LDK73" s="385"/>
      <c r="LDL73" s="385"/>
      <c r="LDM73" s="385"/>
      <c r="LDN73" s="385"/>
      <c r="LDO73" s="385"/>
      <c r="LDP73" s="385"/>
      <c r="LDQ73" s="385"/>
      <c r="LDR73" s="385"/>
      <c r="LDS73" s="385"/>
      <c r="LDT73" s="385"/>
      <c r="LDU73" s="385"/>
      <c r="LDV73" s="385"/>
      <c r="LDW73" s="385"/>
      <c r="LDX73" s="385"/>
      <c r="LDY73" s="385"/>
      <c r="LDZ73" s="385"/>
      <c r="LEA73" s="385"/>
      <c r="LEB73" s="385"/>
      <c r="LEC73" s="385"/>
      <c r="LED73" s="385"/>
      <c r="LEE73" s="385"/>
      <c r="LEF73" s="385"/>
      <c r="LEG73" s="385"/>
      <c r="LEH73" s="385"/>
      <c r="LEI73" s="385"/>
      <c r="LEJ73" s="385"/>
      <c r="LEK73" s="385"/>
      <c r="LEL73" s="385"/>
      <c r="LEM73" s="385"/>
      <c r="LEN73" s="385"/>
      <c r="LEO73" s="385"/>
      <c r="LEP73" s="385"/>
      <c r="LEQ73" s="385"/>
      <c r="LER73" s="385"/>
      <c r="LES73" s="385"/>
      <c r="LET73" s="385"/>
      <c r="LEU73" s="385"/>
      <c r="LEV73" s="385"/>
      <c r="LEW73" s="385"/>
      <c r="LEX73" s="385"/>
      <c r="LEY73" s="385"/>
      <c r="LEZ73" s="385"/>
      <c r="LFA73" s="385"/>
      <c r="LFB73" s="385"/>
      <c r="LFC73" s="385"/>
      <c r="LFD73" s="385"/>
      <c r="LFE73" s="385"/>
      <c r="LFF73" s="385"/>
      <c r="LFG73" s="385"/>
      <c r="LFH73" s="385"/>
      <c r="LFI73" s="385"/>
      <c r="LFJ73" s="385"/>
      <c r="LFK73" s="385"/>
      <c r="LFL73" s="385"/>
      <c r="LFM73" s="385"/>
      <c r="LFN73" s="385"/>
      <c r="LFO73" s="385"/>
      <c r="LFP73" s="385"/>
      <c r="LFQ73" s="385"/>
      <c r="LFR73" s="385"/>
      <c r="LFS73" s="385"/>
      <c r="LFT73" s="385"/>
      <c r="LFU73" s="385"/>
      <c r="LFV73" s="385"/>
      <c r="LFW73" s="385"/>
      <c r="LFX73" s="385"/>
      <c r="LFY73" s="385"/>
      <c r="LFZ73" s="385"/>
      <c r="LGA73" s="385"/>
      <c r="LGB73" s="385"/>
      <c r="LGC73" s="385"/>
      <c r="LGD73" s="385"/>
      <c r="LGE73" s="385"/>
      <c r="LGF73" s="385"/>
      <c r="LGG73" s="385"/>
      <c r="LGH73" s="385"/>
      <c r="LGI73" s="385"/>
      <c r="LGJ73" s="385"/>
      <c r="LGK73" s="385"/>
      <c r="LGL73" s="385"/>
      <c r="LGM73" s="385"/>
      <c r="LGN73" s="385"/>
      <c r="LGO73" s="385"/>
      <c r="LGP73" s="385"/>
      <c r="LGQ73" s="385"/>
      <c r="LGR73" s="385"/>
      <c r="LGS73" s="385"/>
      <c r="LGT73" s="385"/>
      <c r="LGU73" s="385"/>
      <c r="LGV73" s="385"/>
      <c r="LGW73" s="385"/>
      <c r="LGX73" s="385"/>
      <c r="LGY73" s="385"/>
      <c r="LGZ73" s="385"/>
      <c r="LHA73" s="385"/>
      <c r="LHB73" s="385"/>
      <c r="LHC73" s="385"/>
      <c r="LHD73" s="385"/>
      <c r="LHE73" s="385"/>
      <c r="LHF73" s="385"/>
      <c r="LHG73" s="385"/>
      <c r="LHH73" s="385"/>
      <c r="LHI73" s="385"/>
      <c r="LHJ73" s="385"/>
      <c r="LHK73" s="385"/>
      <c r="LHL73" s="385"/>
      <c r="LHM73" s="385"/>
      <c r="LHN73" s="385"/>
      <c r="LHO73" s="385"/>
      <c r="LHP73" s="385"/>
      <c r="LHQ73" s="385"/>
      <c r="LHR73" s="385"/>
      <c r="LHS73" s="385"/>
      <c r="LHT73" s="385"/>
      <c r="LHU73" s="385"/>
      <c r="LHV73" s="385"/>
      <c r="LHW73" s="385"/>
      <c r="LHX73" s="385"/>
      <c r="LHY73" s="385"/>
      <c r="LHZ73" s="385"/>
      <c r="LIA73" s="385"/>
      <c r="LIB73" s="385"/>
      <c r="LIC73" s="385"/>
      <c r="LID73" s="385"/>
      <c r="LIE73" s="385"/>
      <c r="LIF73" s="385"/>
      <c r="LIG73" s="385"/>
      <c r="LIH73" s="385"/>
      <c r="LII73" s="385"/>
      <c r="LIJ73" s="385"/>
      <c r="LIK73" s="385"/>
      <c r="LIL73" s="385"/>
      <c r="LIM73" s="385"/>
      <c r="LIN73" s="385"/>
      <c r="LIO73" s="385"/>
      <c r="LIP73" s="385"/>
      <c r="LIQ73" s="385"/>
      <c r="LIR73" s="385"/>
      <c r="LIS73" s="385"/>
      <c r="LIT73" s="385"/>
      <c r="LIU73" s="385"/>
      <c r="LIV73" s="385"/>
      <c r="LIW73" s="385"/>
      <c r="LIX73" s="385"/>
      <c r="LIY73" s="385"/>
      <c r="LIZ73" s="385"/>
      <c r="LJA73" s="385"/>
      <c r="LJB73" s="385"/>
      <c r="LJC73" s="385"/>
      <c r="LJD73" s="385"/>
      <c r="LJE73" s="385"/>
      <c r="LJF73" s="385"/>
      <c r="LJG73" s="385"/>
      <c r="LJH73" s="385"/>
      <c r="LJI73" s="385"/>
      <c r="LJJ73" s="385"/>
      <c r="LJK73" s="385"/>
      <c r="LJL73" s="385"/>
      <c r="LJM73" s="385"/>
      <c r="LJN73" s="385"/>
      <c r="LJO73" s="385"/>
      <c r="LJP73" s="385"/>
      <c r="LJQ73" s="385"/>
      <c r="LJR73" s="385"/>
      <c r="LJS73" s="385"/>
      <c r="LJT73" s="385"/>
      <c r="LJU73" s="385"/>
      <c r="LJV73" s="385"/>
      <c r="LJW73" s="385"/>
      <c r="LJX73" s="385"/>
      <c r="LJY73" s="385"/>
      <c r="LJZ73" s="385"/>
      <c r="LKA73" s="385"/>
      <c r="LKB73" s="385"/>
      <c r="LKC73" s="385"/>
      <c r="LKD73" s="385"/>
      <c r="LKE73" s="385"/>
      <c r="LKF73" s="385"/>
      <c r="LKG73" s="385"/>
      <c r="LKH73" s="385"/>
      <c r="LKI73" s="385"/>
      <c r="LKJ73" s="385"/>
      <c r="LKK73" s="385"/>
      <c r="LKL73" s="385"/>
      <c r="LKM73" s="385"/>
      <c r="LKN73" s="385"/>
      <c r="LKO73" s="385"/>
      <c r="LKP73" s="385"/>
      <c r="LKQ73" s="385"/>
      <c r="LKR73" s="385"/>
      <c r="LKS73" s="385"/>
      <c r="LKT73" s="385"/>
      <c r="LKU73" s="385"/>
      <c r="LKV73" s="385"/>
      <c r="LKW73" s="385"/>
      <c r="LKX73" s="385"/>
      <c r="LKY73" s="385"/>
      <c r="LKZ73" s="385"/>
      <c r="LLA73" s="385"/>
      <c r="LLB73" s="385"/>
      <c r="LLC73" s="385"/>
      <c r="LLD73" s="385"/>
      <c r="LLE73" s="385"/>
      <c r="LLF73" s="385"/>
      <c r="LLG73" s="385"/>
      <c r="LLH73" s="385"/>
      <c r="LLI73" s="385"/>
      <c r="LLJ73" s="385"/>
      <c r="LLK73" s="385"/>
      <c r="LLL73" s="385"/>
      <c r="LLM73" s="385"/>
      <c r="LLN73" s="385"/>
      <c r="LLO73" s="385"/>
      <c r="LLP73" s="385"/>
      <c r="LLQ73" s="385"/>
      <c r="LLR73" s="385"/>
      <c r="LLS73" s="385"/>
      <c r="LLT73" s="385"/>
      <c r="LLU73" s="385"/>
      <c r="LLV73" s="385"/>
      <c r="LLW73" s="385"/>
      <c r="LLX73" s="385"/>
      <c r="LLY73" s="385"/>
      <c r="LLZ73" s="385"/>
      <c r="LMA73" s="385"/>
      <c r="LMB73" s="385"/>
      <c r="LMC73" s="385"/>
      <c r="LMD73" s="385"/>
      <c r="LME73" s="385"/>
      <c r="LMF73" s="385"/>
      <c r="LMG73" s="385"/>
      <c r="LMH73" s="385"/>
      <c r="LMI73" s="385"/>
      <c r="LMJ73" s="385"/>
      <c r="LMK73" s="385"/>
      <c r="LML73" s="385"/>
      <c r="LMM73" s="385"/>
      <c r="LMN73" s="385"/>
      <c r="LMO73" s="385"/>
      <c r="LMP73" s="385"/>
      <c r="LMQ73" s="385"/>
      <c r="LMR73" s="385"/>
      <c r="LMS73" s="385"/>
      <c r="LMT73" s="385"/>
      <c r="LMU73" s="385"/>
      <c r="LMV73" s="385"/>
      <c r="LMW73" s="385"/>
      <c r="LMX73" s="385"/>
      <c r="LMY73" s="385"/>
      <c r="LMZ73" s="385"/>
      <c r="LNA73" s="385"/>
      <c r="LNB73" s="385"/>
      <c r="LNC73" s="385"/>
      <c r="LND73" s="385"/>
      <c r="LNE73" s="385"/>
      <c r="LNF73" s="385"/>
      <c r="LNG73" s="385"/>
      <c r="LNH73" s="385"/>
      <c r="LNI73" s="385"/>
      <c r="LNJ73" s="385"/>
      <c r="LNK73" s="385"/>
      <c r="LNL73" s="385"/>
      <c r="LNM73" s="385"/>
      <c r="LNN73" s="385"/>
      <c r="LNO73" s="385"/>
      <c r="LNP73" s="385"/>
      <c r="LNQ73" s="385"/>
      <c r="LNR73" s="385"/>
      <c r="LNS73" s="385"/>
      <c r="LNT73" s="385"/>
      <c r="LNU73" s="385"/>
      <c r="LNV73" s="385"/>
      <c r="LNW73" s="385"/>
      <c r="LNX73" s="385"/>
      <c r="LNY73" s="385"/>
      <c r="LNZ73" s="385"/>
      <c r="LOA73" s="385"/>
      <c r="LOB73" s="385"/>
      <c r="LOC73" s="385"/>
      <c r="LOD73" s="385"/>
      <c r="LOE73" s="385"/>
      <c r="LOF73" s="385"/>
      <c r="LOG73" s="385"/>
      <c r="LOH73" s="385"/>
      <c r="LOI73" s="385"/>
      <c r="LOJ73" s="385"/>
      <c r="LOK73" s="385"/>
      <c r="LOL73" s="385"/>
      <c r="LOM73" s="385"/>
      <c r="LON73" s="385"/>
      <c r="LOO73" s="385"/>
      <c r="LOP73" s="385"/>
      <c r="LOQ73" s="385"/>
      <c r="LOR73" s="385"/>
      <c r="LOS73" s="385"/>
      <c r="LOT73" s="385"/>
      <c r="LOU73" s="385"/>
      <c r="LOV73" s="385"/>
      <c r="LOW73" s="385"/>
      <c r="LOX73" s="385"/>
      <c r="LOY73" s="385"/>
      <c r="LOZ73" s="385"/>
      <c r="LPA73" s="385"/>
      <c r="LPB73" s="385"/>
      <c r="LPC73" s="385"/>
      <c r="LPD73" s="385"/>
      <c r="LPE73" s="385"/>
      <c r="LPF73" s="385"/>
      <c r="LPG73" s="385"/>
      <c r="LPH73" s="385"/>
      <c r="LPI73" s="385"/>
      <c r="LPJ73" s="385"/>
      <c r="LPK73" s="385"/>
      <c r="LPL73" s="385"/>
      <c r="LPM73" s="385"/>
      <c r="LPN73" s="385"/>
      <c r="LPO73" s="385"/>
      <c r="LPP73" s="385"/>
      <c r="LPQ73" s="385"/>
      <c r="LPR73" s="385"/>
      <c r="LPS73" s="385"/>
      <c r="LPT73" s="385"/>
      <c r="LPU73" s="385"/>
      <c r="LPV73" s="385"/>
      <c r="LPW73" s="385"/>
      <c r="LPX73" s="385"/>
      <c r="LPY73" s="385"/>
      <c r="LPZ73" s="385"/>
      <c r="LQA73" s="385"/>
      <c r="LQB73" s="385"/>
      <c r="LQC73" s="385"/>
      <c r="LQD73" s="385"/>
      <c r="LQE73" s="385"/>
      <c r="LQF73" s="385"/>
      <c r="LQG73" s="385"/>
      <c r="LQH73" s="385"/>
      <c r="LQI73" s="385"/>
      <c r="LQJ73" s="385"/>
      <c r="LQK73" s="385"/>
      <c r="LQL73" s="385"/>
      <c r="LQM73" s="385"/>
      <c r="LQN73" s="385"/>
      <c r="LQO73" s="385"/>
      <c r="LQP73" s="385"/>
      <c r="LQQ73" s="385"/>
      <c r="LQR73" s="385"/>
      <c r="LQS73" s="385"/>
      <c r="LQT73" s="385"/>
      <c r="LQU73" s="385"/>
      <c r="LQV73" s="385"/>
      <c r="LQW73" s="385"/>
      <c r="LQX73" s="385"/>
      <c r="LQY73" s="385"/>
      <c r="LQZ73" s="385"/>
      <c r="LRA73" s="385"/>
      <c r="LRB73" s="385"/>
      <c r="LRC73" s="385"/>
      <c r="LRD73" s="385"/>
      <c r="LRE73" s="385"/>
      <c r="LRF73" s="385"/>
      <c r="LRG73" s="385"/>
      <c r="LRH73" s="385"/>
      <c r="LRI73" s="385"/>
      <c r="LRJ73" s="385"/>
      <c r="LRK73" s="385"/>
      <c r="LRL73" s="385"/>
      <c r="LRM73" s="385"/>
      <c r="LRN73" s="385"/>
      <c r="LRO73" s="385"/>
      <c r="LRP73" s="385"/>
      <c r="LRQ73" s="385"/>
      <c r="LRR73" s="385"/>
      <c r="LRS73" s="385"/>
      <c r="LRT73" s="385"/>
      <c r="LRU73" s="385"/>
      <c r="LRV73" s="385"/>
      <c r="LRW73" s="385"/>
      <c r="LRX73" s="385"/>
      <c r="LRY73" s="385"/>
      <c r="LRZ73" s="385"/>
      <c r="LSA73" s="385"/>
      <c r="LSB73" s="385"/>
      <c r="LSC73" s="385"/>
      <c r="LSD73" s="385"/>
      <c r="LSE73" s="385"/>
      <c r="LSF73" s="385"/>
      <c r="LSG73" s="385"/>
      <c r="LSH73" s="385"/>
      <c r="LSI73" s="385"/>
      <c r="LSJ73" s="385"/>
      <c r="LSK73" s="385"/>
      <c r="LSL73" s="385"/>
      <c r="LSM73" s="385"/>
      <c r="LSN73" s="385"/>
      <c r="LSO73" s="385"/>
      <c r="LSP73" s="385"/>
      <c r="LSQ73" s="385"/>
      <c r="LSR73" s="385"/>
      <c r="LSS73" s="385"/>
      <c r="LST73" s="385"/>
      <c r="LSU73" s="385"/>
      <c r="LSV73" s="385"/>
      <c r="LSW73" s="385"/>
      <c r="LSX73" s="385"/>
      <c r="LSY73" s="385"/>
      <c r="LSZ73" s="385"/>
      <c r="LTA73" s="385"/>
      <c r="LTB73" s="385"/>
      <c r="LTC73" s="385"/>
      <c r="LTD73" s="385"/>
      <c r="LTE73" s="385"/>
      <c r="LTF73" s="385"/>
      <c r="LTG73" s="385"/>
      <c r="LTH73" s="385"/>
      <c r="LTI73" s="385"/>
      <c r="LTJ73" s="385"/>
      <c r="LTK73" s="385"/>
      <c r="LTL73" s="385"/>
      <c r="LTM73" s="385"/>
      <c r="LTN73" s="385"/>
      <c r="LTO73" s="385"/>
      <c r="LTP73" s="385"/>
      <c r="LTQ73" s="385"/>
      <c r="LTR73" s="385"/>
      <c r="LTS73" s="385"/>
      <c r="LTT73" s="385"/>
      <c r="LTU73" s="385"/>
      <c r="LTV73" s="385"/>
      <c r="LTW73" s="385"/>
      <c r="LTX73" s="385"/>
      <c r="LTY73" s="385"/>
      <c r="LTZ73" s="385"/>
      <c r="LUA73" s="385"/>
      <c r="LUB73" s="385"/>
      <c r="LUC73" s="385"/>
      <c r="LUD73" s="385"/>
      <c r="LUE73" s="385"/>
      <c r="LUF73" s="385"/>
      <c r="LUG73" s="385"/>
      <c r="LUH73" s="385"/>
      <c r="LUI73" s="385"/>
      <c r="LUJ73" s="385"/>
      <c r="LUK73" s="385"/>
      <c r="LUL73" s="385"/>
      <c r="LUM73" s="385"/>
      <c r="LUN73" s="385"/>
      <c r="LUO73" s="385"/>
      <c r="LUP73" s="385"/>
      <c r="LUQ73" s="385"/>
      <c r="LUR73" s="385"/>
      <c r="LUS73" s="385"/>
      <c r="LUT73" s="385"/>
      <c r="LUU73" s="385"/>
      <c r="LUV73" s="385"/>
      <c r="LUW73" s="385"/>
      <c r="LUX73" s="385"/>
      <c r="LUY73" s="385"/>
      <c r="LUZ73" s="385"/>
      <c r="LVA73" s="385"/>
      <c r="LVB73" s="385"/>
      <c r="LVC73" s="385"/>
      <c r="LVD73" s="385"/>
      <c r="LVE73" s="385"/>
      <c r="LVF73" s="385"/>
      <c r="LVG73" s="385"/>
      <c r="LVH73" s="385"/>
      <c r="LVI73" s="385"/>
      <c r="LVJ73" s="385"/>
      <c r="LVK73" s="385"/>
      <c r="LVL73" s="385"/>
      <c r="LVM73" s="385"/>
      <c r="LVN73" s="385"/>
      <c r="LVO73" s="385"/>
      <c r="LVP73" s="385"/>
      <c r="LVQ73" s="385"/>
      <c r="LVR73" s="385"/>
      <c r="LVS73" s="385"/>
      <c r="LVT73" s="385"/>
      <c r="LVU73" s="385"/>
      <c r="LVV73" s="385"/>
      <c r="LVW73" s="385"/>
      <c r="LVX73" s="385"/>
      <c r="LVY73" s="385"/>
      <c r="LVZ73" s="385"/>
      <c r="LWA73" s="385"/>
      <c r="LWB73" s="385"/>
      <c r="LWC73" s="385"/>
      <c r="LWD73" s="385"/>
      <c r="LWE73" s="385"/>
      <c r="LWF73" s="385"/>
      <c r="LWG73" s="385"/>
      <c r="LWH73" s="385"/>
      <c r="LWI73" s="385"/>
      <c r="LWJ73" s="385"/>
      <c r="LWK73" s="385"/>
      <c r="LWL73" s="385"/>
      <c r="LWM73" s="385"/>
      <c r="LWN73" s="385"/>
      <c r="LWO73" s="385"/>
      <c r="LWP73" s="385"/>
      <c r="LWQ73" s="385"/>
      <c r="LWR73" s="385"/>
      <c r="LWS73" s="385"/>
      <c r="LWT73" s="385"/>
      <c r="LWU73" s="385"/>
      <c r="LWV73" s="385"/>
      <c r="LWW73" s="385"/>
      <c r="LWX73" s="385"/>
      <c r="LWY73" s="385"/>
      <c r="LWZ73" s="385"/>
      <c r="LXA73" s="385"/>
      <c r="LXB73" s="385"/>
      <c r="LXC73" s="385"/>
      <c r="LXD73" s="385"/>
      <c r="LXE73" s="385"/>
      <c r="LXF73" s="385"/>
      <c r="LXG73" s="385"/>
      <c r="LXH73" s="385"/>
      <c r="LXI73" s="385"/>
      <c r="LXJ73" s="385"/>
      <c r="LXK73" s="385"/>
      <c r="LXL73" s="385"/>
      <c r="LXM73" s="385"/>
      <c r="LXN73" s="385"/>
      <c r="LXO73" s="385"/>
      <c r="LXP73" s="385"/>
      <c r="LXQ73" s="385"/>
      <c r="LXR73" s="385"/>
      <c r="LXS73" s="385"/>
      <c r="LXT73" s="385"/>
      <c r="LXU73" s="385"/>
      <c r="LXV73" s="385"/>
      <c r="LXW73" s="385"/>
      <c r="LXX73" s="385"/>
      <c r="LXY73" s="385"/>
      <c r="LXZ73" s="385"/>
      <c r="LYA73" s="385"/>
      <c r="LYB73" s="385"/>
      <c r="LYC73" s="385"/>
      <c r="LYD73" s="385"/>
      <c r="LYE73" s="385"/>
      <c r="LYF73" s="385"/>
      <c r="LYG73" s="385"/>
      <c r="LYH73" s="385"/>
      <c r="LYI73" s="385"/>
      <c r="LYJ73" s="385"/>
      <c r="LYK73" s="385"/>
      <c r="LYL73" s="385"/>
      <c r="LYM73" s="385"/>
      <c r="LYN73" s="385"/>
      <c r="LYO73" s="385"/>
      <c r="LYP73" s="385"/>
      <c r="LYQ73" s="385"/>
      <c r="LYR73" s="385"/>
      <c r="LYS73" s="385"/>
      <c r="LYT73" s="385"/>
      <c r="LYU73" s="385"/>
      <c r="LYV73" s="385"/>
      <c r="LYW73" s="385"/>
      <c r="LYX73" s="385"/>
      <c r="LYY73" s="385"/>
      <c r="LYZ73" s="385"/>
      <c r="LZA73" s="385"/>
      <c r="LZB73" s="385"/>
      <c r="LZC73" s="385"/>
      <c r="LZD73" s="385"/>
      <c r="LZE73" s="385"/>
      <c r="LZF73" s="385"/>
      <c r="LZG73" s="385"/>
      <c r="LZH73" s="385"/>
      <c r="LZI73" s="385"/>
      <c r="LZJ73" s="385"/>
      <c r="LZK73" s="385"/>
      <c r="LZL73" s="385"/>
      <c r="LZM73" s="385"/>
      <c r="LZN73" s="385"/>
      <c r="LZO73" s="385"/>
      <c r="LZP73" s="385"/>
      <c r="LZQ73" s="385"/>
      <c r="LZR73" s="385"/>
      <c r="LZS73" s="385"/>
      <c r="LZT73" s="385"/>
      <c r="LZU73" s="385"/>
      <c r="LZV73" s="385"/>
      <c r="LZW73" s="385"/>
      <c r="LZX73" s="385"/>
      <c r="LZY73" s="385"/>
      <c r="LZZ73" s="385"/>
      <c r="MAA73" s="385"/>
      <c r="MAB73" s="385"/>
      <c r="MAC73" s="385"/>
      <c r="MAD73" s="385"/>
      <c r="MAE73" s="385"/>
      <c r="MAF73" s="385"/>
      <c r="MAG73" s="385"/>
      <c r="MAH73" s="385"/>
      <c r="MAI73" s="385"/>
      <c r="MAJ73" s="385"/>
      <c r="MAK73" s="385"/>
      <c r="MAL73" s="385"/>
      <c r="MAM73" s="385"/>
      <c r="MAN73" s="385"/>
      <c r="MAO73" s="385"/>
      <c r="MAP73" s="385"/>
      <c r="MAQ73" s="385"/>
      <c r="MAR73" s="385"/>
      <c r="MAS73" s="385"/>
      <c r="MAT73" s="385"/>
      <c r="MAU73" s="385"/>
      <c r="MAV73" s="385"/>
      <c r="MAW73" s="385"/>
      <c r="MAX73" s="385"/>
      <c r="MAY73" s="385"/>
      <c r="MAZ73" s="385"/>
      <c r="MBA73" s="385"/>
      <c r="MBB73" s="385"/>
      <c r="MBC73" s="385"/>
      <c r="MBD73" s="385"/>
      <c r="MBE73" s="385"/>
      <c r="MBF73" s="385"/>
      <c r="MBG73" s="385"/>
      <c r="MBH73" s="385"/>
      <c r="MBI73" s="385"/>
      <c r="MBJ73" s="385"/>
      <c r="MBK73" s="385"/>
      <c r="MBL73" s="385"/>
      <c r="MBM73" s="385"/>
      <c r="MBN73" s="385"/>
      <c r="MBO73" s="385"/>
      <c r="MBP73" s="385"/>
      <c r="MBQ73" s="385"/>
      <c r="MBR73" s="385"/>
      <c r="MBS73" s="385"/>
      <c r="MBT73" s="385"/>
      <c r="MBU73" s="385"/>
      <c r="MBV73" s="385"/>
      <c r="MBW73" s="385"/>
      <c r="MBX73" s="385"/>
      <c r="MBY73" s="385"/>
      <c r="MBZ73" s="385"/>
      <c r="MCA73" s="385"/>
      <c r="MCB73" s="385"/>
      <c r="MCC73" s="385"/>
      <c r="MCD73" s="385"/>
      <c r="MCE73" s="385"/>
      <c r="MCF73" s="385"/>
      <c r="MCG73" s="385"/>
      <c r="MCH73" s="385"/>
      <c r="MCI73" s="385"/>
      <c r="MCJ73" s="385"/>
      <c r="MCK73" s="385"/>
      <c r="MCL73" s="385"/>
      <c r="MCM73" s="385"/>
      <c r="MCN73" s="385"/>
      <c r="MCO73" s="385"/>
      <c r="MCP73" s="385"/>
      <c r="MCQ73" s="385"/>
      <c r="MCR73" s="385"/>
      <c r="MCS73" s="385"/>
      <c r="MCT73" s="385"/>
      <c r="MCU73" s="385"/>
      <c r="MCV73" s="385"/>
      <c r="MCW73" s="385"/>
      <c r="MCX73" s="385"/>
      <c r="MCY73" s="385"/>
      <c r="MCZ73" s="385"/>
      <c r="MDA73" s="385"/>
      <c r="MDB73" s="385"/>
      <c r="MDC73" s="385"/>
      <c r="MDD73" s="385"/>
      <c r="MDE73" s="385"/>
      <c r="MDF73" s="385"/>
      <c r="MDG73" s="385"/>
      <c r="MDH73" s="385"/>
      <c r="MDI73" s="385"/>
      <c r="MDJ73" s="385"/>
      <c r="MDK73" s="385"/>
      <c r="MDL73" s="385"/>
      <c r="MDM73" s="385"/>
      <c r="MDN73" s="385"/>
      <c r="MDO73" s="385"/>
      <c r="MDP73" s="385"/>
      <c r="MDQ73" s="385"/>
      <c r="MDR73" s="385"/>
      <c r="MDS73" s="385"/>
      <c r="MDT73" s="385"/>
      <c r="MDU73" s="385"/>
      <c r="MDV73" s="385"/>
      <c r="MDW73" s="385"/>
      <c r="MDX73" s="385"/>
      <c r="MDY73" s="385"/>
      <c r="MDZ73" s="385"/>
      <c r="MEA73" s="385"/>
      <c r="MEB73" s="385"/>
      <c r="MEC73" s="385"/>
      <c r="MED73" s="385"/>
      <c r="MEE73" s="385"/>
      <c r="MEF73" s="385"/>
      <c r="MEG73" s="385"/>
      <c r="MEH73" s="385"/>
      <c r="MEI73" s="385"/>
      <c r="MEJ73" s="385"/>
      <c r="MEK73" s="385"/>
      <c r="MEL73" s="385"/>
      <c r="MEM73" s="385"/>
      <c r="MEN73" s="385"/>
      <c r="MEO73" s="385"/>
      <c r="MEP73" s="385"/>
      <c r="MEQ73" s="385"/>
      <c r="MER73" s="385"/>
      <c r="MES73" s="385"/>
      <c r="MET73" s="385"/>
      <c r="MEU73" s="385"/>
      <c r="MEV73" s="385"/>
      <c r="MEW73" s="385"/>
      <c r="MEX73" s="385"/>
      <c r="MEY73" s="385"/>
      <c r="MEZ73" s="385"/>
      <c r="MFA73" s="385"/>
      <c r="MFB73" s="385"/>
      <c r="MFC73" s="385"/>
      <c r="MFD73" s="385"/>
      <c r="MFE73" s="385"/>
      <c r="MFF73" s="385"/>
      <c r="MFG73" s="385"/>
      <c r="MFH73" s="385"/>
      <c r="MFI73" s="385"/>
      <c r="MFJ73" s="385"/>
      <c r="MFK73" s="385"/>
      <c r="MFL73" s="385"/>
      <c r="MFM73" s="385"/>
      <c r="MFN73" s="385"/>
      <c r="MFO73" s="385"/>
      <c r="MFP73" s="385"/>
      <c r="MFQ73" s="385"/>
      <c r="MFR73" s="385"/>
      <c r="MFS73" s="385"/>
      <c r="MFT73" s="385"/>
      <c r="MFU73" s="385"/>
      <c r="MFV73" s="385"/>
      <c r="MFW73" s="385"/>
      <c r="MFX73" s="385"/>
      <c r="MFY73" s="385"/>
      <c r="MFZ73" s="385"/>
      <c r="MGA73" s="385"/>
      <c r="MGB73" s="385"/>
      <c r="MGC73" s="385"/>
      <c r="MGD73" s="385"/>
      <c r="MGE73" s="385"/>
      <c r="MGF73" s="385"/>
      <c r="MGG73" s="385"/>
      <c r="MGH73" s="385"/>
      <c r="MGI73" s="385"/>
      <c r="MGJ73" s="385"/>
      <c r="MGK73" s="385"/>
      <c r="MGL73" s="385"/>
      <c r="MGM73" s="385"/>
      <c r="MGN73" s="385"/>
      <c r="MGO73" s="385"/>
      <c r="MGP73" s="385"/>
      <c r="MGQ73" s="385"/>
      <c r="MGR73" s="385"/>
      <c r="MGS73" s="385"/>
      <c r="MGT73" s="385"/>
      <c r="MGU73" s="385"/>
      <c r="MGV73" s="385"/>
      <c r="MGW73" s="385"/>
      <c r="MGX73" s="385"/>
      <c r="MGY73" s="385"/>
      <c r="MGZ73" s="385"/>
      <c r="MHA73" s="385"/>
      <c r="MHB73" s="385"/>
      <c r="MHC73" s="385"/>
      <c r="MHD73" s="385"/>
      <c r="MHE73" s="385"/>
      <c r="MHF73" s="385"/>
      <c r="MHG73" s="385"/>
      <c r="MHH73" s="385"/>
      <c r="MHI73" s="385"/>
      <c r="MHJ73" s="385"/>
      <c r="MHK73" s="385"/>
      <c r="MHL73" s="385"/>
      <c r="MHM73" s="385"/>
      <c r="MHN73" s="385"/>
      <c r="MHO73" s="385"/>
      <c r="MHP73" s="385"/>
      <c r="MHQ73" s="385"/>
      <c r="MHR73" s="385"/>
      <c r="MHS73" s="385"/>
      <c r="MHT73" s="385"/>
      <c r="MHU73" s="385"/>
      <c r="MHV73" s="385"/>
      <c r="MHW73" s="385"/>
      <c r="MHX73" s="385"/>
      <c r="MHY73" s="385"/>
      <c r="MHZ73" s="385"/>
      <c r="MIA73" s="385"/>
      <c r="MIB73" s="385"/>
      <c r="MIC73" s="385"/>
      <c r="MID73" s="385"/>
      <c r="MIE73" s="385"/>
      <c r="MIF73" s="385"/>
      <c r="MIG73" s="385"/>
      <c r="MIH73" s="385"/>
      <c r="MII73" s="385"/>
      <c r="MIJ73" s="385"/>
      <c r="MIK73" s="385"/>
      <c r="MIL73" s="385"/>
      <c r="MIM73" s="385"/>
      <c r="MIN73" s="385"/>
      <c r="MIO73" s="385"/>
      <c r="MIP73" s="385"/>
      <c r="MIQ73" s="385"/>
      <c r="MIR73" s="385"/>
      <c r="MIS73" s="385"/>
      <c r="MIT73" s="385"/>
      <c r="MIU73" s="385"/>
      <c r="MIV73" s="385"/>
      <c r="MIW73" s="385"/>
      <c r="MIX73" s="385"/>
      <c r="MIY73" s="385"/>
      <c r="MIZ73" s="385"/>
      <c r="MJA73" s="385"/>
      <c r="MJB73" s="385"/>
      <c r="MJC73" s="385"/>
      <c r="MJD73" s="385"/>
      <c r="MJE73" s="385"/>
      <c r="MJF73" s="385"/>
      <c r="MJG73" s="385"/>
      <c r="MJH73" s="385"/>
      <c r="MJI73" s="385"/>
      <c r="MJJ73" s="385"/>
      <c r="MJK73" s="385"/>
      <c r="MJL73" s="385"/>
      <c r="MJM73" s="385"/>
      <c r="MJN73" s="385"/>
      <c r="MJO73" s="385"/>
      <c r="MJP73" s="385"/>
      <c r="MJQ73" s="385"/>
      <c r="MJR73" s="385"/>
      <c r="MJS73" s="385"/>
      <c r="MJT73" s="385"/>
      <c r="MJU73" s="385"/>
      <c r="MJV73" s="385"/>
      <c r="MJW73" s="385"/>
      <c r="MJX73" s="385"/>
      <c r="MJY73" s="385"/>
      <c r="MJZ73" s="385"/>
      <c r="MKA73" s="385"/>
      <c r="MKB73" s="385"/>
      <c r="MKC73" s="385"/>
      <c r="MKD73" s="385"/>
      <c r="MKE73" s="385"/>
      <c r="MKF73" s="385"/>
      <c r="MKG73" s="385"/>
      <c r="MKH73" s="385"/>
      <c r="MKI73" s="385"/>
      <c r="MKJ73" s="385"/>
      <c r="MKK73" s="385"/>
      <c r="MKL73" s="385"/>
      <c r="MKM73" s="385"/>
      <c r="MKN73" s="385"/>
      <c r="MKO73" s="385"/>
      <c r="MKP73" s="385"/>
      <c r="MKQ73" s="385"/>
      <c r="MKR73" s="385"/>
      <c r="MKS73" s="385"/>
      <c r="MKT73" s="385"/>
      <c r="MKU73" s="385"/>
      <c r="MKV73" s="385"/>
      <c r="MKW73" s="385"/>
      <c r="MKX73" s="385"/>
      <c r="MKY73" s="385"/>
      <c r="MKZ73" s="385"/>
      <c r="MLA73" s="385"/>
      <c r="MLB73" s="385"/>
      <c r="MLC73" s="385"/>
      <c r="MLD73" s="385"/>
      <c r="MLE73" s="385"/>
      <c r="MLF73" s="385"/>
      <c r="MLG73" s="385"/>
      <c r="MLH73" s="385"/>
      <c r="MLI73" s="385"/>
      <c r="MLJ73" s="385"/>
      <c r="MLK73" s="385"/>
      <c r="MLL73" s="385"/>
      <c r="MLM73" s="385"/>
      <c r="MLN73" s="385"/>
      <c r="MLO73" s="385"/>
      <c r="MLP73" s="385"/>
      <c r="MLQ73" s="385"/>
      <c r="MLR73" s="385"/>
      <c r="MLS73" s="385"/>
      <c r="MLT73" s="385"/>
      <c r="MLU73" s="385"/>
      <c r="MLV73" s="385"/>
      <c r="MLW73" s="385"/>
      <c r="MLX73" s="385"/>
      <c r="MLY73" s="385"/>
      <c r="MLZ73" s="385"/>
      <c r="MMA73" s="385"/>
      <c r="MMB73" s="385"/>
      <c r="MMC73" s="385"/>
      <c r="MMD73" s="385"/>
      <c r="MME73" s="385"/>
      <c r="MMF73" s="385"/>
      <c r="MMG73" s="385"/>
      <c r="MMH73" s="385"/>
      <c r="MMI73" s="385"/>
      <c r="MMJ73" s="385"/>
      <c r="MMK73" s="385"/>
      <c r="MML73" s="385"/>
      <c r="MMM73" s="385"/>
      <c r="MMN73" s="385"/>
      <c r="MMO73" s="385"/>
      <c r="MMP73" s="385"/>
      <c r="MMQ73" s="385"/>
      <c r="MMR73" s="385"/>
      <c r="MMS73" s="385"/>
      <c r="MMT73" s="385"/>
      <c r="MMU73" s="385"/>
      <c r="MMV73" s="385"/>
      <c r="MMW73" s="385"/>
      <c r="MMX73" s="385"/>
      <c r="MMY73" s="385"/>
      <c r="MMZ73" s="385"/>
      <c r="MNA73" s="385"/>
      <c r="MNB73" s="385"/>
      <c r="MNC73" s="385"/>
      <c r="MND73" s="385"/>
      <c r="MNE73" s="385"/>
      <c r="MNF73" s="385"/>
      <c r="MNG73" s="385"/>
      <c r="MNH73" s="385"/>
      <c r="MNI73" s="385"/>
      <c r="MNJ73" s="385"/>
      <c r="MNK73" s="385"/>
      <c r="MNL73" s="385"/>
      <c r="MNM73" s="385"/>
      <c r="MNN73" s="385"/>
      <c r="MNO73" s="385"/>
      <c r="MNP73" s="385"/>
      <c r="MNQ73" s="385"/>
      <c r="MNR73" s="385"/>
      <c r="MNS73" s="385"/>
      <c r="MNT73" s="385"/>
      <c r="MNU73" s="385"/>
      <c r="MNV73" s="385"/>
      <c r="MNW73" s="385"/>
      <c r="MNX73" s="385"/>
      <c r="MNY73" s="385"/>
      <c r="MNZ73" s="385"/>
      <c r="MOA73" s="385"/>
      <c r="MOB73" s="385"/>
      <c r="MOC73" s="385"/>
      <c r="MOD73" s="385"/>
      <c r="MOE73" s="385"/>
      <c r="MOF73" s="385"/>
      <c r="MOG73" s="385"/>
      <c r="MOH73" s="385"/>
      <c r="MOI73" s="385"/>
      <c r="MOJ73" s="385"/>
      <c r="MOK73" s="385"/>
      <c r="MOL73" s="385"/>
      <c r="MOM73" s="385"/>
      <c r="MON73" s="385"/>
      <c r="MOO73" s="385"/>
      <c r="MOP73" s="385"/>
      <c r="MOQ73" s="385"/>
      <c r="MOR73" s="385"/>
      <c r="MOS73" s="385"/>
      <c r="MOT73" s="385"/>
      <c r="MOU73" s="385"/>
      <c r="MOV73" s="385"/>
      <c r="MOW73" s="385"/>
      <c r="MOX73" s="385"/>
      <c r="MOY73" s="385"/>
      <c r="MOZ73" s="385"/>
      <c r="MPA73" s="385"/>
      <c r="MPB73" s="385"/>
      <c r="MPC73" s="385"/>
      <c r="MPD73" s="385"/>
      <c r="MPE73" s="385"/>
      <c r="MPF73" s="385"/>
      <c r="MPG73" s="385"/>
      <c r="MPH73" s="385"/>
      <c r="MPI73" s="385"/>
      <c r="MPJ73" s="385"/>
      <c r="MPK73" s="385"/>
      <c r="MPL73" s="385"/>
      <c r="MPM73" s="385"/>
      <c r="MPN73" s="385"/>
      <c r="MPO73" s="385"/>
      <c r="MPP73" s="385"/>
      <c r="MPQ73" s="385"/>
      <c r="MPR73" s="385"/>
      <c r="MPS73" s="385"/>
      <c r="MPT73" s="385"/>
      <c r="MPU73" s="385"/>
      <c r="MPV73" s="385"/>
      <c r="MPW73" s="385"/>
      <c r="MPX73" s="385"/>
      <c r="MPY73" s="385"/>
      <c r="MPZ73" s="385"/>
      <c r="MQA73" s="385"/>
      <c r="MQB73" s="385"/>
      <c r="MQC73" s="385"/>
      <c r="MQD73" s="385"/>
      <c r="MQE73" s="385"/>
      <c r="MQF73" s="385"/>
      <c r="MQG73" s="385"/>
      <c r="MQH73" s="385"/>
      <c r="MQI73" s="385"/>
      <c r="MQJ73" s="385"/>
      <c r="MQK73" s="385"/>
      <c r="MQL73" s="385"/>
      <c r="MQM73" s="385"/>
      <c r="MQN73" s="385"/>
      <c r="MQO73" s="385"/>
      <c r="MQP73" s="385"/>
      <c r="MQQ73" s="385"/>
      <c r="MQR73" s="385"/>
      <c r="MQS73" s="385"/>
      <c r="MQT73" s="385"/>
      <c r="MQU73" s="385"/>
      <c r="MQV73" s="385"/>
      <c r="MQW73" s="385"/>
      <c r="MQX73" s="385"/>
      <c r="MQY73" s="385"/>
      <c r="MQZ73" s="385"/>
      <c r="MRA73" s="385"/>
      <c r="MRB73" s="385"/>
      <c r="MRC73" s="385"/>
      <c r="MRD73" s="385"/>
      <c r="MRE73" s="385"/>
      <c r="MRF73" s="385"/>
      <c r="MRG73" s="385"/>
      <c r="MRH73" s="385"/>
      <c r="MRI73" s="385"/>
      <c r="MRJ73" s="385"/>
      <c r="MRK73" s="385"/>
      <c r="MRL73" s="385"/>
      <c r="MRM73" s="385"/>
      <c r="MRN73" s="385"/>
      <c r="MRO73" s="385"/>
      <c r="MRP73" s="385"/>
      <c r="MRQ73" s="385"/>
      <c r="MRR73" s="385"/>
      <c r="MRS73" s="385"/>
      <c r="MRT73" s="385"/>
      <c r="MRU73" s="385"/>
      <c r="MRV73" s="385"/>
      <c r="MRW73" s="385"/>
      <c r="MRX73" s="385"/>
      <c r="MRY73" s="385"/>
      <c r="MRZ73" s="385"/>
      <c r="MSA73" s="385"/>
      <c r="MSB73" s="385"/>
      <c r="MSC73" s="385"/>
      <c r="MSD73" s="385"/>
      <c r="MSE73" s="385"/>
      <c r="MSF73" s="385"/>
      <c r="MSG73" s="385"/>
      <c r="MSH73" s="385"/>
      <c r="MSI73" s="385"/>
      <c r="MSJ73" s="385"/>
      <c r="MSK73" s="385"/>
      <c r="MSL73" s="385"/>
      <c r="MSM73" s="385"/>
      <c r="MSN73" s="385"/>
      <c r="MSO73" s="385"/>
      <c r="MSP73" s="385"/>
      <c r="MSQ73" s="385"/>
      <c r="MSR73" s="385"/>
      <c r="MSS73" s="385"/>
      <c r="MST73" s="385"/>
      <c r="MSU73" s="385"/>
      <c r="MSV73" s="385"/>
      <c r="MSW73" s="385"/>
      <c r="MSX73" s="385"/>
      <c r="MSY73" s="385"/>
      <c r="MSZ73" s="385"/>
      <c r="MTA73" s="385"/>
      <c r="MTB73" s="385"/>
      <c r="MTC73" s="385"/>
      <c r="MTD73" s="385"/>
      <c r="MTE73" s="385"/>
      <c r="MTF73" s="385"/>
      <c r="MTG73" s="385"/>
      <c r="MTH73" s="385"/>
      <c r="MTI73" s="385"/>
      <c r="MTJ73" s="385"/>
      <c r="MTK73" s="385"/>
      <c r="MTL73" s="385"/>
      <c r="MTM73" s="385"/>
      <c r="MTN73" s="385"/>
      <c r="MTO73" s="385"/>
      <c r="MTP73" s="385"/>
      <c r="MTQ73" s="385"/>
      <c r="MTR73" s="385"/>
      <c r="MTS73" s="385"/>
      <c r="MTT73" s="385"/>
      <c r="MTU73" s="385"/>
      <c r="MTV73" s="385"/>
      <c r="MTW73" s="385"/>
      <c r="MTX73" s="385"/>
      <c r="MTY73" s="385"/>
      <c r="MTZ73" s="385"/>
      <c r="MUA73" s="385"/>
      <c r="MUB73" s="385"/>
      <c r="MUC73" s="385"/>
      <c r="MUD73" s="385"/>
      <c r="MUE73" s="385"/>
      <c r="MUF73" s="385"/>
      <c r="MUG73" s="385"/>
      <c r="MUH73" s="385"/>
      <c r="MUI73" s="385"/>
      <c r="MUJ73" s="385"/>
      <c r="MUK73" s="385"/>
      <c r="MUL73" s="385"/>
      <c r="MUM73" s="385"/>
      <c r="MUN73" s="385"/>
      <c r="MUO73" s="385"/>
      <c r="MUP73" s="385"/>
      <c r="MUQ73" s="385"/>
      <c r="MUR73" s="385"/>
      <c r="MUS73" s="385"/>
      <c r="MUT73" s="385"/>
      <c r="MUU73" s="385"/>
      <c r="MUV73" s="385"/>
      <c r="MUW73" s="385"/>
      <c r="MUX73" s="385"/>
      <c r="MUY73" s="385"/>
      <c r="MUZ73" s="385"/>
      <c r="MVA73" s="385"/>
      <c r="MVB73" s="385"/>
      <c r="MVC73" s="385"/>
      <c r="MVD73" s="385"/>
      <c r="MVE73" s="385"/>
      <c r="MVF73" s="385"/>
      <c r="MVG73" s="385"/>
      <c r="MVH73" s="385"/>
      <c r="MVI73" s="385"/>
      <c r="MVJ73" s="385"/>
      <c r="MVK73" s="385"/>
      <c r="MVL73" s="385"/>
      <c r="MVM73" s="385"/>
      <c r="MVN73" s="385"/>
      <c r="MVO73" s="385"/>
      <c r="MVP73" s="385"/>
      <c r="MVQ73" s="385"/>
      <c r="MVR73" s="385"/>
      <c r="MVS73" s="385"/>
      <c r="MVT73" s="385"/>
      <c r="MVU73" s="385"/>
      <c r="MVV73" s="385"/>
      <c r="MVW73" s="385"/>
      <c r="MVX73" s="385"/>
      <c r="MVY73" s="385"/>
      <c r="MVZ73" s="385"/>
      <c r="MWA73" s="385"/>
      <c r="MWB73" s="385"/>
      <c r="MWC73" s="385"/>
      <c r="MWD73" s="385"/>
      <c r="MWE73" s="385"/>
      <c r="MWF73" s="385"/>
      <c r="MWG73" s="385"/>
      <c r="MWH73" s="385"/>
      <c r="MWI73" s="385"/>
      <c r="MWJ73" s="385"/>
      <c r="MWK73" s="385"/>
      <c r="MWL73" s="385"/>
      <c r="MWM73" s="385"/>
      <c r="MWN73" s="385"/>
      <c r="MWO73" s="385"/>
      <c r="MWP73" s="385"/>
      <c r="MWQ73" s="385"/>
      <c r="MWR73" s="385"/>
      <c r="MWS73" s="385"/>
      <c r="MWT73" s="385"/>
      <c r="MWU73" s="385"/>
      <c r="MWV73" s="385"/>
      <c r="MWW73" s="385"/>
      <c r="MWX73" s="385"/>
      <c r="MWY73" s="385"/>
      <c r="MWZ73" s="385"/>
      <c r="MXA73" s="385"/>
      <c r="MXB73" s="385"/>
      <c r="MXC73" s="385"/>
      <c r="MXD73" s="385"/>
      <c r="MXE73" s="385"/>
      <c r="MXF73" s="385"/>
      <c r="MXG73" s="385"/>
      <c r="MXH73" s="385"/>
      <c r="MXI73" s="385"/>
      <c r="MXJ73" s="385"/>
      <c r="MXK73" s="385"/>
      <c r="MXL73" s="385"/>
      <c r="MXM73" s="385"/>
      <c r="MXN73" s="385"/>
      <c r="MXO73" s="385"/>
      <c r="MXP73" s="385"/>
      <c r="MXQ73" s="385"/>
      <c r="MXR73" s="385"/>
      <c r="MXS73" s="385"/>
      <c r="MXT73" s="385"/>
      <c r="MXU73" s="385"/>
      <c r="MXV73" s="385"/>
      <c r="MXW73" s="385"/>
      <c r="MXX73" s="385"/>
      <c r="MXY73" s="385"/>
      <c r="MXZ73" s="385"/>
      <c r="MYA73" s="385"/>
      <c r="MYB73" s="385"/>
      <c r="MYC73" s="385"/>
      <c r="MYD73" s="385"/>
      <c r="MYE73" s="385"/>
      <c r="MYF73" s="385"/>
      <c r="MYG73" s="385"/>
      <c r="MYH73" s="385"/>
      <c r="MYI73" s="385"/>
      <c r="MYJ73" s="385"/>
      <c r="MYK73" s="385"/>
      <c r="MYL73" s="385"/>
      <c r="MYM73" s="385"/>
      <c r="MYN73" s="385"/>
      <c r="MYO73" s="385"/>
      <c r="MYP73" s="385"/>
      <c r="MYQ73" s="385"/>
      <c r="MYR73" s="385"/>
      <c r="MYS73" s="385"/>
      <c r="MYT73" s="385"/>
      <c r="MYU73" s="385"/>
      <c r="MYV73" s="385"/>
      <c r="MYW73" s="385"/>
      <c r="MYX73" s="385"/>
      <c r="MYY73" s="385"/>
      <c r="MYZ73" s="385"/>
      <c r="MZA73" s="385"/>
      <c r="MZB73" s="385"/>
      <c r="MZC73" s="385"/>
      <c r="MZD73" s="385"/>
      <c r="MZE73" s="385"/>
      <c r="MZF73" s="385"/>
      <c r="MZG73" s="385"/>
      <c r="MZH73" s="385"/>
      <c r="MZI73" s="385"/>
      <c r="MZJ73" s="385"/>
      <c r="MZK73" s="385"/>
      <c r="MZL73" s="385"/>
      <c r="MZM73" s="385"/>
      <c r="MZN73" s="385"/>
      <c r="MZO73" s="385"/>
      <c r="MZP73" s="385"/>
      <c r="MZQ73" s="385"/>
      <c r="MZR73" s="385"/>
      <c r="MZS73" s="385"/>
      <c r="MZT73" s="385"/>
      <c r="MZU73" s="385"/>
      <c r="MZV73" s="385"/>
      <c r="MZW73" s="385"/>
      <c r="MZX73" s="385"/>
      <c r="MZY73" s="385"/>
      <c r="MZZ73" s="385"/>
      <c r="NAA73" s="385"/>
      <c r="NAB73" s="385"/>
      <c r="NAC73" s="385"/>
      <c r="NAD73" s="385"/>
      <c r="NAE73" s="385"/>
      <c r="NAF73" s="385"/>
      <c r="NAG73" s="385"/>
      <c r="NAH73" s="385"/>
      <c r="NAI73" s="385"/>
      <c r="NAJ73" s="385"/>
      <c r="NAK73" s="385"/>
      <c r="NAL73" s="385"/>
      <c r="NAM73" s="385"/>
      <c r="NAN73" s="385"/>
      <c r="NAO73" s="385"/>
      <c r="NAP73" s="385"/>
      <c r="NAQ73" s="385"/>
      <c r="NAR73" s="385"/>
      <c r="NAS73" s="385"/>
      <c r="NAT73" s="385"/>
      <c r="NAU73" s="385"/>
      <c r="NAV73" s="385"/>
      <c r="NAW73" s="385"/>
      <c r="NAX73" s="385"/>
      <c r="NAY73" s="385"/>
      <c r="NAZ73" s="385"/>
      <c r="NBA73" s="385"/>
      <c r="NBB73" s="385"/>
      <c r="NBC73" s="385"/>
      <c r="NBD73" s="385"/>
      <c r="NBE73" s="385"/>
      <c r="NBF73" s="385"/>
      <c r="NBG73" s="385"/>
      <c r="NBH73" s="385"/>
      <c r="NBI73" s="385"/>
      <c r="NBJ73" s="385"/>
      <c r="NBK73" s="385"/>
      <c r="NBL73" s="385"/>
      <c r="NBM73" s="385"/>
      <c r="NBN73" s="385"/>
      <c r="NBO73" s="385"/>
      <c r="NBP73" s="385"/>
      <c r="NBQ73" s="385"/>
      <c r="NBR73" s="385"/>
      <c r="NBS73" s="385"/>
      <c r="NBT73" s="385"/>
      <c r="NBU73" s="385"/>
      <c r="NBV73" s="385"/>
      <c r="NBW73" s="385"/>
      <c r="NBX73" s="385"/>
      <c r="NBY73" s="385"/>
      <c r="NBZ73" s="385"/>
      <c r="NCA73" s="385"/>
      <c r="NCB73" s="385"/>
      <c r="NCC73" s="385"/>
      <c r="NCD73" s="385"/>
      <c r="NCE73" s="385"/>
      <c r="NCF73" s="385"/>
      <c r="NCG73" s="385"/>
      <c r="NCH73" s="385"/>
      <c r="NCI73" s="385"/>
      <c r="NCJ73" s="385"/>
      <c r="NCK73" s="385"/>
      <c r="NCL73" s="385"/>
      <c r="NCM73" s="385"/>
      <c r="NCN73" s="385"/>
      <c r="NCO73" s="385"/>
      <c r="NCP73" s="385"/>
      <c r="NCQ73" s="385"/>
      <c r="NCR73" s="385"/>
      <c r="NCS73" s="385"/>
      <c r="NCT73" s="385"/>
      <c r="NCU73" s="385"/>
      <c r="NCV73" s="385"/>
      <c r="NCW73" s="385"/>
      <c r="NCX73" s="385"/>
      <c r="NCY73" s="385"/>
      <c r="NCZ73" s="385"/>
      <c r="NDA73" s="385"/>
      <c r="NDB73" s="385"/>
      <c r="NDC73" s="385"/>
      <c r="NDD73" s="385"/>
      <c r="NDE73" s="385"/>
      <c r="NDF73" s="385"/>
      <c r="NDG73" s="385"/>
      <c r="NDH73" s="385"/>
      <c r="NDI73" s="385"/>
      <c r="NDJ73" s="385"/>
      <c r="NDK73" s="385"/>
      <c r="NDL73" s="385"/>
      <c r="NDM73" s="385"/>
      <c r="NDN73" s="385"/>
      <c r="NDO73" s="385"/>
      <c r="NDP73" s="385"/>
      <c r="NDQ73" s="385"/>
      <c r="NDR73" s="385"/>
      <c r="NDS73" s="385"/>
      <c r="NDT73" s="385"/>
      <c r="NDU73" s="385"/>
      <c r="NDV73" s="385"/>
      <c r="NDW73" s="385"/>
      <c r="NDX73" s="385"/>
      <c r="NDY73" s="385"/>
      <c r="NDZ73" s="385"/>
      <c r="NEA73" s="385"/>
      <c r="NEB73" s="385"/>
      <c r="NEC73" s="385"/>
      <c r="NED73" s="385"/>
      <c r="NEE73" s="385"/>
      <c r="NEF73" s="385"/>
      <c r="NEG73" s="385"/>
      <c r="NEH73" s="385"/>
      <c r="NEI73" s="385"/>
      <c r="NEJ73" s="385"/>
      <c r="NEK73" s="385"/>
      <c r="NEL73" s="385"/>
      <c r="NEM73" s="385"/>
      <c r="NEN73" s="385"/>
      <c r="NEO73" s="385"/>
      <c r="NEP73" s="385"/>
      <c r="NEQ73" s="385"/>
      <c r="NER73" s="385"/>
      <c r="NES73" s="385"/>
      <c r="NET73" s="385"/>
      <c r="NEU73" s="385"/>
      <c r="NEV73" s="385"/>
      <c r="NEW73" s="385"/>
      <c r="NEX73" s="385"/>
      <c r="NEY73" s="385"/>
      <c r="NEZ73" s="385"/>
      <c r="NFA73" s="385"/>
      <c r="NFB73" s="385"/>
      <c r="NFC73" s="385"/>
      <c r="NFD73" s="385"/>
      <c r="NFE73" s="385"/>
      <c r="NFF73" s="385"/>
      <c r="NFG73" s="385"/>
      <c r="NFH73" s="385"/>
      <c r="NFI73" s="385"/>
      <c r="NFJ73" s="385"/>
      <c r="NFK73" s="385"/>
      <c r="NFL73" s="385"/>
      <c r="NFM73" s="385"/>
      <c r="NFN73" s="385"/>
      <c r="NFO73" s="385"/>
      <c r="NFP73" s="385"/>
      <c r="NFQ73" s="385"/>
      <c r="NFR73" s="385"/>
      <c r="NFS73" s="385"/>
      <c r="NFT73" s="385"/>
      <c r="NFU73" s="385"/>
      <c r="NFV73" s="385"/>
      <c r="NFW73" s="385"/>
      <c r="NFX73" s="385"/>
      <c r="NFY73" s="385"/>
      <c r="NFZ73" s="385"/>
      <c r="NGA73" s="385"/>
      <c r="NGB73" s="385"/>
      <c r="NGC73" s="385"/>
      <c r="NGD73" s="385"/>
      <c r="NGE73" s="385"/>
      <c r="NGF73" s="385"/>
      <c r="NGG73" s="385"/>
      <c r="NGH73" s="385"/>
      <c r="NGI73" s="385"/>
      <c r="NGJ73" s="385"/>
      <c r="NGK73" s="385"/>
      <c r="NGL73" s="385"/>
      <c r="NGM73" s="385"/>
      <c r="NGN73" s="385"/>
      <c r="NGO73" s="385"/>
      <c r="NGP73" s="385"/>
      <c r="NGQ73" s="385"/>
      <c r="NGR73" s="385"/>
      <c r="NGS73" s="385"/>
      <c r="NGT73" s="385"/>
      <c r="NGU73" s="385"/>
      <c r="NGV73" s="385"/>
      <c r="NGW73" s="385"/>
      <c r="NGX73" s="385"/>
      <c r="NGY73" s="385"/>
      <c r="NGZ73" s="385"/>
      <c r="NHA73" s="385"/>
      <c r="NHB73" s="385"/>
      <c r="NHC73" s="385"/>
      <c r="NHD73" s="385"/>
      <c r="NHE73" s="385"/>
      <c r="NHF73" s="385"/>
      <c r="NHG73" s="385"/>
      <c r="NHH73" s="385"/>
      <c r="NHI73" s="385"/>
      <c r="NHJ73" s="385"/>
      <c r="NHK73" s="385"/>
      <c r="NHL73" s="385"/>
      <c r="NHM73" s="385"/>
      <c r="NHN73" s="385"/>
      <c r="NHO73" s="385"/>
      <c r="NHP73" s="385"/>
      <c r="NHQ73" s="385"/>
      <c r="NHR73" s="385"/>
      <c r="NHS73" s="385"/>
      <c r="NHT73" s="385"/>
      <c r="NHU73" s="385"/>
      <c r="NHV73" s="385"/>
      <c r="NHW73" s="385"/>
      <c r="NHX73" s="385"/>
      <c r="NHY73" s="385"/>
      <c r="NHZ73" s="385"/>
      <c r="NIA73" s="385"/>
      <c r="NIB73" s="385"/>
      <c r="NIC73" s="385"/>
      <c r="NID73" s="385"/>
      <c r="NIE73" s="385"/>
      <c r="NIF73" s="385"/>
      <c r="NIG73" s="385"/>
      <c r="NIH73" s="385"/>
      <c r="NII73" s="385"/>
      <c r="NIJ73" s="385"/>
      <c r="NIK73" s="385"/>
      <c r="NIL73" s="385"/>
      <c r="NIM73" s="385"/>
      <c r="NIN73" s="385"/>
      <c r="NIO73" s="385"/>
      <c r="NIP73" s="385"/>
      <c r="NIQ73" s="385"/>
      <c r="NIR73" s="385"/>
      <c r="NIS73" s="385"/>
      <c r="NIT73" s="385"/>
      <c r="NIU73" s="385"/>
      <c r="NIV73" s="385"/>
      <c r="NIW73" s="385"/>
      <c r="NIX73" s="385"/>
      <c r="NIY73" s="385"/>
      <c r="NIZ73" s="385"/>
      <c r="NJA73" s="385"/>
      <c r="NJB73" s="385"/>
      <c r="NJC73" s="385"/>
      <c r="NJD73" s="385"/>
      <c r="NJE73" s="385"/>
      <c r="NJF73" s="385"/>
      <c r="NJG73" s="385"/>
      <c r="NJH73" s="385"/>
      <c r="NJI73" s="385"/>
      <c r="NJJ73" s="385"/>
      <c r="NJK73" s="385"/>
      <c r="NJL73" s="385"/>
      <c r="NJM73" s="385"/>
      <c r="NJN73" s="385"/>
      <c r="NJO73" s="385"/>
      <c r="NJP73" s="385"/>
      <c r="NJQ73" s="385"/>
      <c r="NJR73" s="385"/>
      <c r="NJS73" s="385"/>
      <c r="NJT73" s="385"/>
      <c r="NJU73" s="385"/>
      <c r="NJV73" s="385"/>
      <c r="NJW73" s="385"/>
      <c r="NJX73" s="385"/>
      <c r="NJY73" s="385"/>
      <c r="NJZ73" s="385"/>
      <c r="NKA73" s="385"/>
      <c r="NKB73" s="385"/>
      <c r="NKC73" s="385"/>
      <c r="NKD73" s="385"/>
      <c r="NKE73" s="385"/>
      <c r="NKF73" s="385"/>
      <c r="NKG73" s="385"/>
      <c r="NKH73" s="385"/>
      <c r="NKI73" s="385"/>
      <c r="NKJ73" s="385"/>
      <c r="NKK73" s="385"/>
      <c r="NKL73" s="385"/>
      <c r="NKM73" s="385"/>
      <c r="NKN73" s="385"/>
      <c r="NKO73" s="385"/>
      <c r="NKP73" s="385"/>
      <c r="NKQ73" s="385"/>
      <c r="NKR73" s="385"/>
      <c r="NKS73" s="385"/>
      <c r="NKT73" s="385"/>
      <c r="NKU73" s="385"/>
      <c r="NKV73" s="385"/>
      <c r="NKW73" s="385"/>
      <c r="NKX73" s="385"/>
      <c r="NKY73" s="385"/>
      <c r="NKZ73" s="385"/>
      <c r="NLA73" s="385"/>
      <c r="NLB73" s="385"/>
      <c r="NLC73" s="385"/>
      <c r="NLD73" s="385"/>
      <c r="NLE73" s="385"/>
      <c r="NLF73" s="385"/>
      <c r="NLG73" s="385"/>
      <c r="NLH73" s="385"/>
      <c r="NLI73" s="385"/>
      <c r="NLJ73" s="385"/>
      <c r="NLK73" s="385"/>
      <c r="NLL73" s="385"/>
      <c r="NLM73" s="385"/>
      <c r="NLN73" s="385"/>
      <c r="NLO73" s="385"/>
      <c r="NLP73" s="385"/>
      <c r="NLQ73" s="385"/>
      <c r="NLR73" s="385"/>
      <c r="NLS73" s="385"/>
      <c r="NLT73" s="385"/>
      <c r="NLU73" s="385"/>
      <c r="NLV73" s="385"/>
      <c r="NLW73" s="385"/>
      <c r="NLX73" s="385"/>
      <c r="NLY73" s="385"/>
      <c r="NLZ73" s="385"/>
      <c r="NMA73" s="385"/>
      <c r="NMB73" s="385"/>
      <c r="NMC73" s="385"/>
      <c r="NMD73" s="385"/>
      <c r="NME73" s="385"/>
      <c r="NMF73" s="385"/>
      <c r="NMG73" s="385"/>
      <c r="NMH73" s="385"/>
      <c r="NMI73" s="385"/>
      <c r="NMJ73" s="385"/>
      <c r="NMK73" s="385"/>
      <c r="NML73" s="385"/>
      <c r="NMM73" s="385"/>
      <c r="NMN73" s="385"/>
      <c r="NMO73" s="385"/>
      <c r="NMP73" s="385"/>
      <c r="NMQ73" s="385"/>
      <c r="NMR73" s="385"/>
      <c r="NMS73" s="385"/>
      <c r="NMT73" s="385"/>
      <c r="NMU73" s="385"/>
      <c r="NMV73" s="385"/>
      <c r="NMW73" s="385"/>
      <c r="NMX73" s="385"/>
      <c r="NMY73" s="385"/>
      <c r="NMZ73" s="385"/>
      <c r="NNA73" s="385"/>
      <c r="NNB73" s="385"/>
      <c r="NNC73" s="385"/>
      <c r="NND73" s="385"/>
      <c r="NNE73" s="385"/>
      <c r="NNF73" s="385"/>
      <c r="NNG73" s="385"/>
      <c r="NNH73" s="385"/>
      <c r="NNI73" s="385"/>
      <c r="NNJ73" s="385"/>
      <c r="NNK73" s="385"/>
      <c r="NNL73" s="385"/>
      <c r="NNM73" s="385"/>
      <c r="NNN73" s="385"/>
      <c r="NNO73" s="385"/>
      <c r="NNP73" s="385"/>
      <c r="NNQ73" s="385"/>
      <c r="NNR73" s="385"/>
      <c r="NNS73" s="385"/>
      <c r="NNT73" s="385"/>
      <c r="NNU73" s="385"/>
      <c r="NNV73" s="385"/>
      <c r="NNW73" s="385"/>
      <c r="NNX73" s="385"/>
      <c r="NNY73" s="385"/>
      <c r="NNZ73" s="385"/>
      <c r="NOA73" s="385"/>
      <c r="NOB73" s="385"/>
      <c r="NOC73" s="385"/>
      <c r="NOD73" s="385"/>
      <c r="NOE73" s="385"/>
      <c r="NOF73" s="385"/>
      <c r="NOG73" s="385"/>
      <c r="NOH73" s="385"/>
      <c r="NOI73" s="385"/>
      <c r="NOJ73" s="385"/>
      <c r="NOK73" s="385"/>
      <c r="NOL73" s="385"/>
      <c r="NOM73" s="385"/>
      <c r="NON73" s="385"/>
      <c r="NOO73" s="385"/>
      <c r="NOP73" s="385"/>
      <c r="NOQ73" s="385"/>
      <c r="NOR73" s="385"/>
      <c r="NOS73" s="385"/>
      <c r="NOT73" s="385"/>
      <c r="NOU73" s="385"/>
      <c r="NOV73" s="385"/>
      <c r="NOW73" s="385"/>
      <c r="NOX73" s="385"/>
      <c r="NOY73" s="385"/>
      <c r="NOZ73" s="385"/>
      <c r="NPA73" s="385"/>
      <c r="NPB73" s="385"/>
      <c r="NPC73" s="385"/>
      <c r="NPD73" s="385"/>
      <c r="NPE73" s="385"/>
      <c r="NPF73" s="385"/>
      <c r="NPG73" s="385"/>
      <c r="NPH73" s="385"/>
      <c r="NPI73" s="385"/>
      <c r="NPJ73" s="385"/>
      <c r="NPK73" s="385"/>
      <c r="NPL73" s="385"/>
      <c r="NPM73" s="385"/>
      <c r="NPN73" s="385"/>
      <c r="NPO73" s="385"/>
      <c r="NPP73" s="385"/>
      <c r="NPQ73" s="385"/>
      <c r="NPR73" s="385"/>
      <c r="NPS73" s="385"/>
      <c r="NPT73" s="385"/>
      <c r="NPU73" s="385"/>
      <c r="NPV73" s="385"/>
      <c r="NPW73" s="385"/>
      <c r="NPX73" s="385"/>
      <c r="NPY73" s="385"/>
      <c r="NPZ73" s="385"/>
      <c r="NQA73" s="385"/>
      <c r="NQB73" s="385"/>
      <c r="NQC73" s="385"/>
      <c r="NQD73" s="385"/>
      <c r="NQE73" s="385"/>
      <c r="NQF73" s="385"/>
      <c r="NQG73" s="385"/>
      <c r="NQH73" s="385"/>
      <c r="NQI73" s="385"/>
      <c r="NQJ73" s="385"/>
      <c r="NQK73" s="385"/>
      <c r="NQL73" s="385"/>
      <c r="NQM73" s="385"/>
      <c r="NQN73" s="385"/>
      <c r="NQO73" s="385"/>
      <c r="NQP73" s="385"/>
      <c r="NQQ73" s="385"/>
      <c r="NQR73" s="385"/>
      <c r="NQS73" s="385"/>
      <c r="NQT73" s="385"/>
      <c r="NQU73" s="385"/>
      <c r="NQV73" s="385"/>
      <c r="NQW73" s="385"/>
      <c r="NQX73" s="385"/>
      <c r="NQY73" s="385"/>
      <c r="NQZ73" s="385"/>
      <c r="NRA73" s="385"/>
      <c r="NRB73" s="385"/>
      <c r="NRC73" s="385"/>
      <c r="NRD73" s="385"/>
      <c r="NRE73" s="385"/>
      <c r="NRF73" s="385"/>
      <c r="NRG73" s="385"/>
      <c r="NRH73" s="385"/>
      <c r="NRI73" s="385"/>
      <c r="NRJ73" s="385"/>
      <c r="NRK73" s="385"/>
      <c r="NRL73" s="385"/>
      <c r="NRM73" s="385"/>
      <c r="NRN73" s="385"/>
      <c r="NRO73" s="385"/>
      <c r="NRP73" s="385"/>
      <c r="NRQ73" s="385"/>
      <c r="NRR73" s="385"/>
      <c r="NRS73" s="385"/>
      <c r="NRT73" s="385"/>
      <c r="NRU73" s="385"/>
      <c r="NRV73" s="385"/>
      <c r="NRW73" s="385"/>
      <c r="NRX73" s="385"/>
      <c r="NRY73" s="385"/>
      <c r="NRZ73" s="385"/>
      <c r="NSA73" s="385"/>
      <c r="NSB73" s="385"/>
      <c r="NSC73" s="385"/>
      <c r="NSD73" s="385"/>
      <c r="NSE73" s="385"/>
      <c r="NSF73" s="385"/>
      <c r="NSG73" s="385"/>
      <c r="NSH73" s="385"/>
      <c r="NSI73" s="385"/>
      <c r="NSJ73" s="385"/>
      <c r="NSK73" s="385"/>
      <c r="NSL73" s="385"/>
      <c r="NSM73" s="385"/>
      <c r="NSN73" s="385"/>
      <c r="NSO73" s="385"/>
      <c r="NSP73" s="385"/>
      <c r="NSQ73" s="385"/>
      <c r="NSR73" s="385"/>
      <c r="NSS73" s="385"/>
      <c r="NST73" s="385"/>
      <c r="NSU73" s="385"/>
      <c r="NSV73" s="385"/>
      <c r="NSW73" s="385"/>
      <c r="NSX73" s="385"/>
      <c r="NSY73" s="385"/>
      <c r="NSZ73" s="385"/>
      <c r="NTA73" s="385"/>
      <c r="NTB73" s="385"/>
      <c r="NTC73" s="385"/>
      <c r="NTD73" s="385"/>
      <c r="NTE73" s="385"/>
      <c r="NTF73" s="385"/>
      <c r="NTG73" s="385"/>
      <c r="NTH73" s="385"/>
      <c r="NTI73" s="385"/>
      <c r="NTJ73" s="385"/>
      <c r="NTK73" s="385"/>
      <c r="NTL73" s="385"/>
      <c r="NTM73" s="385"/>
      <c r="NTN73" s="385"/>
      <c r="NTO73" s="385"/>
      <c r="NTP73" s="385"/>
      <c r="NTQ73" s="385"/>
      <c r="NTR73" s="385"/>
      <c r="NTS73" s="385"/>
      <c r="NTT73" s="385"/>
      <c r="NTU73" s="385"/>
      <c r="NTV73" s="385"/>
      <c r="NTW73" s="385"/>
      <c r="NTX73" s="385"/>
      <c r="NTY73" s="385"/>
      <c r="NTZ73" s="385"/>
      <c r="NUA73" s="385"/>
      <c r="NUB73" s="385"/>
      <c r="NUC73" s="385"/>
      <c r="NUD73" s="385"/>
      <c r="NUE73" s="385"/>
      <c r="NUF73" s="385"/>
      <c r="NUG73" s="385"/>
      <c r="NUH73" s="385"/>
      <c r="NUI73" s="385"/>
      <c r="NUJ73" s="385"/>
      <c r="NUK73" s="385"/>
      <c r="NUL73" s="385"/>
      <c r="NUM73" s="385"/>
      <c r="NUN73" s="385"/>
      <c r="NUO73" s="385"/>
      <c r="NUP73" s="385"/>
      <c r="NUQ73" s="385"/>
      <c r="NUR73" s="385"/>
      <c r="NUS73" s="385"/>
      <c r="NUT73" s="385"/>
      <c r="NUU73" s="385"/>
      <c r="NUV73" s="385"/>
      <c r="NUW73" s="385"/>
      <c r="NUX73" s="385"/>
      <c r="NUY73" s="385"/>
      <c r="NUZ73" s="385"/>
      <c r="NVA73" s="385"/>
      <c r="NVB73" s="385"/>
      <c r="NVC73" s="385"/>
      <c r="NVD73" s="385"/>
      <c r="NVE73" s="385"/>
      <c r="NVF73" s="385"/>
      <c r="NVG73" s="385"/>
      <c r="NVH73" s="385"/>
      <c r="NVI73" s="385"/>
      <c r="NVJ73" s="385"/>
      <c r="NVK73" s="385"/>
      <c r="NVL73" s="385"/>
      <c r="NVM73" s="385"/>
      <c r="NVN73" s="385"/>
      <c r="NVO73" s="385"/>
      <c r="NVP73" s="385"/>
      <c r="NVQ73" s="385"/>
      <c r="NVR73" s="385"/>
      <c r="NVS73" s="385"/>
      <c r="NVT73" s="385"/>
      <c r="NVU73" s="385"/>
      <c r="NVV73" s="385"/>
      <c r="NVW73" s="385"/>
      <c r="NVX73" s="385"/>
      <c r="NVY73" s="385"/>
      <c r="NVZ73" s="385"/>
      <c r="NWA73" s="385"/>
      <c r="NWB73" s="385"/>
      <c r="NWC73" s="385"/>
      <c r="NWD73" s="385"/>
      <c r="NWE73" s="385"/>
      <c r="NWF73" s="385"/>
      <c r="NWG73" s="385"/>
      <c r="NWH73" s="385"/>
      <c r="NWI73" s="385"/>
      <c r="NWJ73" s="385"/>
      <c r="NWK73" s="385"/>
      <c r="NWL73" s="385"/>
      <c r="NWM73" s="385"/>
      <c r="NWN73" s="385"/>
      <c r="NWO73" s="385"/>
      <c r="NWP73" s="385"/>
      <c r="NWQ73" s="385"/>
      <c r="NWR73" s="385"/>
      <c r="NWS73" s="385"/>
      <c r="NWT73" s="385"/>
      <c r="NWU73" s="385"/>
      <c r="NWV73" s="385"/>
      <c r="NWW73" s="385"/>
      <c r="NWX73" s="385"/>
      <c r="NWY73" s="385"/>
      <c r="NWZ73" s="385"/>
      <c r="NXA73" s="385"/>
      <c r="NXB73" s="385"/>
      <c r="NXC73" s="385"/>
      <c r="NXD73" s="385"/>
      <c r="NXE73" s="385"/>
      <c r="NXF73" s="385"/>
      <c r="NXG73" s="385"/>
      <c r="NXH73" s="385"/>
      <c r="NXI73" s="385"/>
      <c r="NXJ73" s="385"/>
      <c r="NXK73" s="385"/>
      <c r="NXL73" s="385"/>
      <c r="NXM73" s="385"/>
      <c r="NXN73" s="385"/>
      <c r="NXO73" s="385"/>
      <c r="NXP73" s="385"/>
      <c r="NXQ73" s="385"/>
      <c r="NXR73" s="385"/>
      <c r="NXS73" s="385"/>
      <c r="NXT73" s="385"/>
      <c r="NXU73" s="385"/>
      <c r="NXV73" s="385"/>
      <c r="NXW73" s="385"/>
      <c r="NXX73" s="385"/>
      <c r="NXY73" s="385"/>
      <c r="NXZ73" s="385"/>
      <c r="NYA73" s="385"/>
      <c r="NYB73" s="385"/>
      <c r="NYC73" s="385"/>
      <c r="NYD73" s="385"/>
      <c r="NYE73" s="385"/>
      <c r="NYF73" s="385"/>
      <c r="NYG73" s="385"/>
      <c r="NYH73" s="385"/>
      <c r="NYI73" s="385"/>
      <c r="NYJ73" s="385"/>
      <c r="NYK73" s="385"/>
      <c r="NYL73" s="385"/>
      <c r="NYM73" s="385"/>
      <c r="NYN73" s="385"/>
      <c r="NYO73" s="385"/>
      <c r="NYP73" s="385"/>
      <c r="NYQ73" s="385"/>
      <c r="NYR73" s="385"/>
      <c r="NYS73" s="385"/>
      <c r="NYT73" s="385"/>
      <c r="NYU73" s="385"/>
      <c r="NYV73" s="385"/>
      <c r="NYW73" s="385"/>
      <c r="NYX73" s="385"/>
      <c r="NYY73" s="385"/>
      <c r="NYZ73" s="385"/>
      <c r="NZA73" s="385"/>
      <c r="NZB73" s="385"/>
      <c r="NZC73" s="385"/>
      <c r="NZD73" s="385"/>
      <c r="NZE73" s="385"/>
      <c r="NZF73" s="385"/>
      <c r="NZG73" s="385"/>
      <c r="NZH73" s="385"/>
      <c r="NZI73" s="385"/>
      <c r="NZJ73" s="385"/>
      <c r="NZK73" s="385"/>
      <c r="NZL73" s="385"/>
      <c r="NZM73" s="385"/>
      <c r="NZN73" s="385"/>
      <c r="NZO73" s="385"/>
      <c r="NZP73" s="385"/>
      <c r="NZQ73" s="385"/>
      <c r="NZR73" s="385"/>
      <c r="NZS73" s="385"/>
      <c r="NZT73" s="385"/>
      <c r="NZU73" s="385"/>
      <c r="NZV73" s="385"/>
      <c r="NZW73" s="385"/>
      <c r="NZX73" s="385"/>
      <c r="NZY73" s="385"/>
      <c r="NZZ73" s="385"/>
      <c r="OAA73" s="385"/>
      <c r="OAB73" s="385"/>
      <c r="OAC73" s="385"/>
      <c r="OAD73" s="385"/>
      <c r="OAE73" s="385"/>
      <c r="OAF73" s="385"/>
      <c r="OAG73" s="385"/>
      <c r="OAH73" s="385"/>
      <c r="OAI73" s="385"/>
      <c r="OAJ73" s="385"/>
      <c r="OAK73" s="385"/>
      <c r="OAL73" s="385"/>
      <c r="OAM73" s="385"/>
      <c r="OAN73" s="385"/>
      <c r="OAO73" s="385"/>
      <c r="OAP73" s="385"/>
      <c r="OAQ73" s="385"/>
      <c r="OAR73" s="385"/>
      <c r="OAS73" s="385"/>
      <c r="OAT73" s="385"/>
      <c r="OAU73" s="385"/>
      <c r="OAV73" s="385"/>
      <c r="OAW73" s="385"/>
      <c r="OAX73" s="385"/>
      <c r="OAY73" s="385"/>
      <c r="OAZ73" s="385"/>
      <c r="OBA73" s="385"/>
      <c r="OBB73" s="385"/>
      <c r="OBC73" s="385"/>
      <c r="OBD73" s="385"/>
      <c r="OBE73" s="385"/>
      <c r="OBF73" s="385"/>
      <c r="OBG73" s="385"/>
      <c r="OBH73" s="385"/>
      <c r="OBI73" s="385"/>
      <c r="OBJ73" s="385"/>
      <c r="OBK73" s="385"/>
      <c r="OBL73" s="385"/>
      <c r="OBM73" s="385"/>
      <c r="OBN73" s="385"/>
      <c r="OBO73" s="385"/>
      <c r="OBP73" s="385"/>
      <c r="OBQ73" s="385"/>
      <c r="OBR73" s="385"/>
      <c r="OBS73" s="385"/>
      <c r="OBT73" s="385"/>
      <c r="OBU73" s="385"/>
      <c r="OBV73" s="385"/>
      <c r="OBW73" s="385"/>
      <c r="OBX73" s="385"/>
      <c r="OBY73" s="385"/>
      <c r="OBZ73" s="385"/>
      <c r="OCA73" s="385"/>
      <c r="OCB73" s="385"/>
      <c r="OCC73" s="385"/>
      <c r="OCD73" s="385"/>
      <c r="OCE73" s="385"/>
      <c r="OCF73" s="385"/>
      <c r="OCG73" s="385"/>
      <c r="OCH73" s="385"/>
      <c r="OCI73" s="385"/>
      <c r="OCJ73" s="385"/>
      <c r="OCK73" s="385"/>
      <c r="OCL73" s="385"/>
      <c r="OCM73" s="385"/>
      <c r="OCN73" s="385"/>
      <c r="OCO73" s="385"/>
      <c r="OCP73" s="385"/>
      <c r="OCQ73" s="385"/>
      <c r="OCR73" s="385"/>
      <c r="OCS73" s="385"/>
      <c r="OCT73" s="385"/>
      <c r="OCU73" s="385"/>
      <c r="OCV73" s="385"/>
      <c r="OCW73" s="385"/>
      <c r="OCX73" s="385"/>
      <c r="OCY73" s="385"/>
      <c r="OCZ73" s="385"/>
      <c r="ODA73" s="385"/>
      <c r="ODB73" s="385"/>
      <c r="ODC73" s="385"/>
      <c r="ODD73" s="385"/>
      <c r="ODE73" s="385"/>
      <c r="ODF73" s="385"/>
      <c r="ODG73" s="385"/>
      <c r="ODH73" s="385"/>
      <c r="ODI73" s="385"/>
      <c r="ODJ73" s="385"/>
      <c r="ODK73" s="385"/>
      <c r="ODL73" s="385"/>
      <c r="ODM73" s="385"/>
      <c r="ODN73" s="385"/>
      <c r="ODO73" s="385"/>
      <c r="ODP73" s="385"/>
      <c r="ODQ73" s="385"/>
      <c r="ODR73" s="385"/>
      <c r="ODS73" s="385"/>
      <c r="ODT73" s="385"/>
      <c r="ODU73" s="385"/>
      <c r="ODV73" s="385"/>
      <c r="ODW73" s="385"/>
      <c r="ODX73" s="385"/>
      <c r="ODY73" s="385"/>
      <c r="ODZ73" s="385"/>
      <c r="OEA73" s="385"/>
      <c r="OEB73" s="385"/>
      <c r="OEC73" s="385"/>
      <c r="OED73" s="385"/>
      <c r="OEE73" s="385"/>
      <c r="OEF73" s="385"/>
      <c r="OEG73" s="385"/>
      <c r="OEH73" s="385"/>
      <c r="OEI73" s="385"/>
      <c r="OEJ73" s="385"/>
      <c r="OEK73" s="385"/>
      <c r="OEL73" s="385"/>
      <c r="OEM73" s="385"/>
      <c r="OEN73" s="385"/>
      <c r="OEO73" s="385"/>
      <c r="OEP73" s="385"/>
      <c r="OEQ73" s="385"/>
      <c r="OER73" s="385"/>
      <c r="OES73" s="385"/>
      <c r="OET73" s="385"/>
      <c r="OEU73" s="385"/>
      <c r="OEV73" s="385"/>
      <c r="OEW73" s="385"/>
      <c r="OEX73" s="385"/>
      <c r="OEY73" s="385"/>
      <c r="OEZ73" s="385"/>
      <c r="OFA73" s="385"/>
      <c r="OFB73" s="385"/>
      <c r="OFC73" s="385"/>
      <c r="OFD73" s="385"/>
      <c r="OFE73" s="385"/>
      <c r="OFF73" s="385"/>
      <c r="OFG73" s="385"/>
      <c r="OFH73" s="385"/>
      <c r="OFI73" s="385"/>
      <c r="OFJ73" s="385"/>
      <c r="OFK73" s="385"/>
      <c r="OFL73" s="385"/>
      <c r="OFM73" s="385"/>
      <c r="OFN73" s="385"/>
      <c r="OFO73" s="385"/>
      <c r="OFP73" s="385"/>
      <c r="OFQ73" s="385"/>
      <c r="OFR73" s="385"/>
      <c r="OFS73" s="385"/>
      <c r="OFT73" s="385"/>
      <c r="OFU73" s="385"/>
      <c r="OFV73" s="385"/>
      <c r="OFW73" s="385"/>
      <c r="OFX73" s="385"/>
      <c r="OFY73" s="385"/>
      <c r="OFZ73" s="385"/>
      <c r="OGA73" s="385"/>
      <c r="OGB73" s="385"/>
      <c r="OGC73" s="385"/>
      <c r="OGD73" s="385"/>
      <c r="OGE73" s="385"/>
      <c r="OGF73" s="385"/>
      <c r="OGG73" s="385"/>
      <c r="OGH73" s="385"/>
      <c r="OGI73" s="385"/>
      <c r="OGJ73" s="385"/>
      <c r="OGK73" s="385"/>
      <c r="OGL73" s="385"/>
      <c r="OGM73" s="385"/>
      <c r="OGN73" s="385"/>
      <c r="OGO73" s="385"/>
      <c r="OGP73" s="385"/>
      <c r="OGQ73" s="385"/>
      <c r="OGR73" s="385"/>
      <c r="OGS73" s="385"/>
      <c r="OGT73" s="385"/>
      <c r="OGU73" s="385"/>
      <c r="OGV73" s="385"/>
      <c r="OGW73" s="385"/>
      <c r="OGX73" s="385"/>
      <c r="OGY73" s="385"/>
      <c r="OGZ73" s="385"/>
      <c r="OHA73" s="385"/>
      <c r="OHB73" s="385"/>
      <c r="OHC73" s="385"/>
      <c r="OHD73" s="385"/>
      <c r="OHE73" s="385"/>
      <c r="OHF73" s="385"/>
      <c r="OHG73" s="385"/>
      <c r="OHH73" s="385"/>
      <c r="OHI73" s="385"/>
      <c r="OHJ73" s="385"/>
      <c r="OHK73" s="385"/>
      <c r="OHL73" s="385"/>
      <c r="OHM73" s="385"/>
      <c r="OHN73" s="385"/>
      <c r="OHO73" s="385"/>
      <c r="OHP73" s="385"/>
      <c r="OHQ73" s="385"/>
      <c r="OHR73" s="385"/>
      <c r="OHS73" s="385"/>
      <c r="OHT73" s="385"/>
      <c r="OHU73" s="385"/>
      <c r="OHV73" s="385"/>
      <c r="OHW73" s="385"/>
      <c r="OHX73" s="385"/>
      <c r="OHY73" s="385"/>
      <c r="OHZ73" s="385"/>
      <c r="OIA73" s="385"/>
      <c r="OIB73" s="385"/>
      <c r="OIC73" s="385"/>
      <c r="OID73" s="385"/>
      <c r="OIE73" s="385"/>
      <c r="OIF73" s="385"/>
      <c r="OIG73" s="385"/>
      <c r="OIH73" s="385"/>
      <c r="OII73" s="385"/>
      <c r="OIJ73" s="385"/>
      <c r="OIK73" s="385"/>
      <c r="OIL73" s="385"/>
      <c r="OIM73" s="385"/>
      <c r="OIN73" s="385"/>
      <c r="OIO73" s="385"/>
      <c r="OIP73" s="385"/>
      <c r="OIQ73" s="385"/>
      <c r="OIR73" s="385"/>
      <c r="OIS73" s="385"/>
      <c r="OIT73" s="385"/>
      <c r="OIU73" s="385"/>
      <c r="OIV73" s="385"/>
      <c r="OIW73" s="385"/>
      <c r="OIX73" s="385"/>
      <c r="OIY73" s="385"/>
      <c r="OIZ73" s="385"/>
      <c r="OJA73" s="385"/>
      <c r="OJB73" s="385"/>
      <c r="OJC73" s="385"/>
      <c r="OJD73" s="385"/>
      <c r="OJE73" s="385"/>
      <c r="OJF73" s="385"/>
      <c r="OJG73" s="385"/>
      <c r="OJH73" s="385"/>
      <c r="OJI73" s="385"/>
      <c r="OJJ73" s="385"/>
      <c r="OJK73" s="385"/>
      <c r="OJL73" s="385"/>
      <c r="OJM73" s="385"/>
      <c r="OJN73" s="385"/>
      <c r="OJO73" s="385"/>
      <c r="OJP73" s="385"/>
      <c r="OJQ73" s="385"/>
      <c r="OJR73" s="385"/>
      <c r="OJS73" s="385"/>
      <c r="OJT73" s="385"/>
      <c r="OJU73" s="385"/>
      <c r="OJV73" s="385"/>
      <c r="OJW73" s="385"/>
      <c r="OJX73" s="385"/>
      <c r="OJY73" s="385"/>
      <c r="OJZ73" s="385"/>
      <c r="OKA73" s="385"/>
      <c r="OKB73" s="385"/>
      <c r="OKC73" s="385"/>
      <c r="OKD73" s="385"/>
      <c r="OKE73" s="385"/>
      <c r="OKF73" s="385"/>
      <c r="OKG73" s="385"/>
      <c r="OKH73" s="385"/>
      <c r="OKI73" s="385"/>
      <c r="OKJ73" s="385"/>
      <c r="OKK73" s="385"/>
      <c r="OKL73" s="385"/>
      <c r="OKM73" s="385"/>
      <c r="OKN73" s="385"/>
      <c r="OKO73" s="385"/>
      <c r="OKP73" s="385"/>
      <c r="OKQ73" s="385"/>
      <c r="OKR73" s="385"/>
      <c r="OKS73" s="385"/>
      <c r="OKT73" s="385"/>
      <c r="OKU73" s="385"/>
      <c r="OKV73" s="385"/>
      <c r="OKW73" s="385"/>
      <c r="OKX73" s="385"/>
      <c r="OKY73" s="385"/>
      <c r="OKZ73" s="385"/>
      <c r="OLA73" s="385"/>
      <c r="OLB73" s="385"/>
      <c r="OLC73" s="385"/>
      <c r="OLD73" s="385"/>
      <c r="OLE73" s="385"/>
      <c r="OLF73" s="385"/>
      <c r="OLG73" s="385"/>
      <c r="OLH73" s="385"/>
      <c r="OLI73" s="385"/>
      <c r="OLJ73" s="385"/>
      <c r="OLK73" s="385"/>
      <c r="OLL73" s="385"/>
      <c r="OLM73" s="385"/>
      <c r="OLN73" s="385"/>
      <c r="OLO73" s="385"/>
      <c r="OLP73" s="385"/>
      <c r="OLQ73" s="385"/>
      <c r="OLR73" s="385"/>
      <c r="OLS73" s="385"/>
      <c r="OLT73" s="385"/>
      <c r="OLU73" s="385"/>
      <c r="OLV73" s="385"/>
      <c r="OLW73" s="385"/>
      <c r="OLX73" s="385"/>
      <c r="OLY73" s="385"/>
      <c r="OLZ73" s="385"/>
      <c r="OMA73" s="385"/>
      <c r="OMB73" s="385"/>
      <c r="OMC73" s="385"/>
      <c r="OMD73" s="385"/>
      <c r="OME73" s="385"/>
      <c r="OMF73" s="385"/>
      <c r="OMG73" s="385"/>
      <c r="OMH73" s="385"/>
      <c r="OMI73" s="385"/>
      <c r="OMJ73" s="385"/>
      <c r="OMK73" s="385"/>
      <c r="OML73" s="385"/>
      <c r="OMM73" s="385"/>
      <c r="OMN73" s="385"/>
      <c r="OMO73" s="385"/>
      <c r="OMP73" s="385"/>
      <c r="OMQ73" s="385"/>
      <c r="OMR73" s="385"/>
      <c r="OMS73" s="385"/>
      <c r="OMT73" s="385"/>
      <c r="OMU73" s="385"/>
      <c r="OMV73" s="385"/>
      <c r="OMW73" s="385"/>
      <c r="OMX73" s="385"/>
      <c r="OMY73" s="385"/>
      <c r="OMZ73" s="385"/>
      <c r="ONA73" s="385"/>
      <c r="ONB73" s="385"/>
      <c r="ONC73" s="385"/>
      <c r="OND73" s="385"/>
      <c r="ONE73" s="385"/>
      <c r="ONF73" s="385"/>
      <c r="ONG73" s="385"/>
      <c r="ONH73" s="385"/>
      <c r="ONI73" s="385"/>
      <c r="ONJ73" s="385"/>
      <c r="ONK73" s="385"/>
      <c r="ONL73" s="385"/>
      <c r="ONM73" s="385"/>
      <c r="ONN73" s="385"/>
      <c r="ONO73" s="385"/>
      <c r="ONP73" s="385"/>
      <c r="ONQ73" s="385"/>
      <c r="ONR73" s="385"/>
      <c r="ONS73" s="385"/>
      <c r="ONT73" s="385"/>
      <c r="ONU73" s="385"/>
      <c r="ONV73" s="385"/>
      <c r="ONW73" s="385"/>
      <c r="ONX73" s="385"/>
      <c r="ONY73" s="385"/>
      <c r="ONZ73" s="385"/>
      <c r="OOA73" s="385"/>
      <c r="OOB73" s="385"/>
      <c r="OOC73" s="385"/>
      <c r="OOD73" s="385"/>
      <c r="OOE73" s="385"/>
      <c r="OOF73" s="385"/>
      <c r="OOG73" s="385"/>
      <c r="OOH73" s="385"/>
      <c r="OOI73" s="385"/>
      <c r="OOJ73" s="385"/>
      <c r="OOK73" s="385"/>
      <c r="OOL73" s="385"/>
      <c r="OOM73" s="385"/>
      <c r="OON73" s="385"/>
      <c r="OOO73" s="385"/>
      <c r="OOP73" s="385"/>
      <c r="OOQ73" s="385"/>
      <c r="OOR73" s="385"/>
      <c r="OOS73" s="385"/>
      <c r="OOT73" s="385"/>
      <c r="OOU73" s="385"/>
      <c r="OOV73" s="385"/>
      <c r="OOW73" s="385"/>
      <c r="OOX73" s="385"/>
      <c r="OOY73" s="385"/>
      <c r="OOZ73" s="385"/>
      <c r="OPA73" s="385"/>
      <c r="OPB73" s="385"/>
      <c r="OPC73" s="385"/>
      <c r="OPD73" s="385"/>
      <c r="OPE73" s="385"/>
      <c r="OPF73" s="385"/>
      <c r="OPG73" s="385"/>
      <c r="OPH73" s="385"/>
      <c r="OPI73" s="385"/>
      <c r="OPJ73" s="385"/>
      <c r="OPK73" s="385"/>
      <c r="OPL73" s="385"/>
      <c r="OPM73" s="385"/>
      <c r="OPN73" s="385"/>
      <c r="OPO73" s="385"/>
      <c r="OPP73" s="385"/>
      <c r="OPQ73" s="385"/>
      <c r="OPR73" s="385"/>
      <c r="OPS73" s="385"/>
      <c r="OPT73" s="385"/>
      <c r="OPU73" s="385"/>
      <c r="OPV73" s="385"/>
      <c r="OPW73" s="385"/>
      <c r="OPX73" s="385"/>
      <c r="OPY73" s="385"/>
      <c r="OPZ73" s="385"/>
      <c r="OQA73" s="385"/>
      <c r="OQB73" s="385"/>
      <c r="OQC73" s="385"/>
      <c r="OQD73" s="385"/>
      <c r="OQE73" s="385"/>
      <c r="OQF73" s="385"/>
      <c r="OQG73" s="385"/>
      <c r="OQH73" s="385"/>
      <c r="OQI73" s="385"/>
      <c r="OQJ73" s="385"/>
      <c r="OQK73" s="385"/>
      <c r="OQL73" s="385"/>
      <c r="OQM73" s="385"/>
      <c r="OQN73" s="385"/>
      <c r="OQO73" s="385"/>
      <c r="OQP73" s="385"/>
      <c r="OQQ73" s="385"/>
      <c r="OQR73" s="385"/>
      <c r="OQS73" s="385"/>
      <c r="OQT73" s="385"/>
      <c r="OQU73" s="385"/>
      <c r="OQV73" s="385"/>
      <c r="OQW73" s="385"/>
      <c r="OQX73" s="385"/>
      <c r="OQY73" s="385"/>
      <c r="OQZ73" s="385"/>
      <c r="ORA73" s="385"/>
      <c r="ORB73" s="385"/>
      <c r="ORC73" s="385"/>
      <c r="ORD73" s="385"/>
      <c r="ORE73" s="385"/>
      <c r="ORF73" s="385"/>
      <c r="ORG73" s="385"/>
      <c r="ORH73" s="385"/>
      <c r="ORI73" s="385"/>
      <c r="ORJ73" s="385"/>
      <c r="ORK73" s="385"/>
      <c r="ORL73" s="385"/>
      <c r="ORM73" s="385"/>
      <c r="ORN73" s="385"/>
      <c r="ORO73" s="385"/>
      <c r="ORP73" s="385"/>
      <c r="ORQ73" s="385"/>
      <c r="ORR73" s="385"/>
      <c r="ORS73" s="385"/>
      <c r="ORT73" s="385"/>
      <c r="ORU73" s="385"/>
      <c r="ORV73" s="385"/>
      <c r="ORW73" s="385"/>
      <c r="ORX73" s="385"/>
      <c r="ORY73" s="385"/>
      <c r="ORZ73" s="385"/>
      <c r="OSA73" s="385"/>
      <c r="OSB73" s="385"/>
      <c r="OSC73" s="385"/>
      <c r="OSD73" s="385"/>
      <c r="OSE73" s="385"/>
      <c r="OSF73" s="385"/>
      <c r="OSG73" s="385"/>
      <c r="OSH73" s="385"/>
      <c r="OSI73" s="385"/>
      <c r="OSJ73" s="385"/>
      <c r="OSK73" s="385"/>
      <c r="OSL73" s="385"/>
      <c r="OSM73" s="385"/>
      <c r="OSN73" s="385"/>
      <c r="OSO73" s="385"/>
      <c r="OSP73" s="385"/>
      <c r="OSQ73" s="385"/>
      <c r="OSR73" s="385"/>
      <c r="OSS73" s="385"/>
      <c r="OST73" s="385"/>
      <c r="OSU73" s="385"/>
      <c r="OSV73" s="385"/>
      <c r="OSW73" s="385"/>
      <c r="OSX73" s="385"/>
      <c r="OSY73" s="385"/>
      <c r="OSZ73" s="385"/>
      <c r="OTA73" s="385"/>
      <c r="OTB73" s="385"/>
      <c r="OTC73" s="385"/>
      <c r="OTD73" s="385"/>
      <c r="OTE73" s="385"/>
      <c r="OTF73" s="385"/>
      <c r="OTG73" s="385"/>
      <c r="OTH73" s="385"/>
      <c r="OTI73" s="385"/>
      <c r="OTJ73" s="385"/>
      <c r="OTK73" s="385"/>
      <c r="OTL73" s="385"/>
      <c r="OTM73" s="385"/>
      <c r="OTN73" s="385"/>
      <c r="OTO73" s="385"/>
      <c r="OTP73" s="385"/>
      <c r="OTQ73" s="385"/>
      <c r="OTR73" s="385"/>
      <c r="OTS73" s="385"/>
      <c r="OTT73" s="385"/>
      <c r="OTU73" s="385"/>
      <c r="OTV73" s="385"/>
      <c r="OTW73" s="385"/>
      <c r="OTX73" s="385"/>
      <c r="OTY73" s="385"/>
      <c r="OTZ73" s="385"/>
      <c r="OUA73" s="385"/>
      <c r="OUB73" s="385"/>
      <c r="OUC73" s="385"/>
      <c r="OUD73" s="385"/>
      <c r="OUE73" s="385"/>
      <c r="OUF73" s="385"/>
      <c r="OUG73" s="385"/>
      <c r="OUH73" s="385"/>
      <c r="OUI73" s="385"/>
      <c r="OUJ73" s="385"/>
      <c r="OUK73" s="385"/>
      <c r="OUL73" s="385"/>
      <c r="OUM73" s="385"/>
      <c r="OUN73" s="385"/>
      <c r="OUO73" s="385"/>
      <c r="OUP73" s="385"/>
      <c r="OUQ73" s="385"/>
      <c r="OUR73" s="385"/>
      <c r="OUS73" s="385"/>
      <c r="OUT73" s="385"/>
      <c r="OUU73" s="385"/>
      <c r="OUV73" s="385"/>
      <c r="OUW73" s="385"/>
      <c r="OUX73" s="385"/>
      <c r="OUY73" s="385"/>
      <c r="OUZ73" s="385"/>
      <c r="OVA73" s="385"/>
      <c r="OVB73" s="385"/>
      <c r="OVC73" s="385"/>
      <c r="OVD73" s="385"/>
      <c r="OVE73" s="385"/>
      <c r="OVF73" s="385"/>
      <c r="OVG73" s="385"/>
      <c r="OVH73" s="385"/>
      <c r="OVI73" s="385"/>
      <c r="OVJ73" s="385"/>
      <c r="OVK73" s="385"/>
      <c r="OVL73" s="385"/>
      <c r="OVM73" s="385"/>
      <c r="OVN73" s="385"/>
      <c r="OVO73" s="385"/>
      <c r="OVP73" s="385"/>
      <c r="OVQ73" s="385"/>
      <c r="OVR73" s="385"/>
      <c r="OVS73" s="385"/>
      <c r="OVT73" s="385"/>
      <c r="OVU73" s="385"/>
      <c r="OVV73" s="385"/>
      <c r="OVW73" s="385"/>
      <c r="OVX73" s="385"/>
      <c r="OVY73" s="385"/>
      <c r="OVZ73" s="385"/>
      <c r="OWA73" s="385"/>
      <c r="OWB73" s="385"/>
      <c r="OWC73" s="385"/>
      <c r="OWD73" s="385"/>
      <c r="OWE73" s="385"/>
      <c r="OWF73" s="385"/>
      <c r="OWG73" s="385"/>
      <c r="OWH73" s="385"/>
      <c r="OWI73" s="385"/>
      <c r="OWJ73" s="385"/>
      <c r="OWK73" s="385"/>
      <c r="OWL73" s="385"/>
      <c r="OWM73" s="385"/>
      <c r="OWN73" s="385"/>
      <c r="OWO73" s="385"/>
      <c r="OWP73" s="385"/>
      <c r="OWQ73" s="385"/>
      <c r="OWR73" s="385"/>
      <c r="OWS73" s="385"/>
      <c r="OWT73" s="385"/>
      <c r="OWU73" s="385"/>
      <c r="OWV73" s="385"/>
      <c r="OWW73" s="385"/>
      <c r="OWX73" s="385"/>
      <c r="OWY73" s="385"/>
      <c r="OWZ73" s="385"/>
      <c r="OXA73" s="385"/>
      <c r="OXB73" s="385"/>
      <c r="OXC73" s="385"/>
      <c r="OXD73" s="385"/>
      <c r="OXE73" s="385"/>
      <c r="OXF73" s="385"/>
      <c r="OXG73" s="385"/>
      <c r="OXH73" s="385"/>
      <c r="OXI73" s="385"/>
      <c r="OXJ73" s="385"/>
      <c r="OXK73" s="385"/>
      <c r="OXL73" s="385"/>
      <c r="OXM73" s="385"/>
      <c r="OXN73" s="385"/>
      <c r="OXO73" s="385"/>
      <c r="OXP73" s="385"/>
      <c r="OXQ73" s="385"/>
      <c r="OXR73" s="385"/>
      <c r="OXS73" s="385"/>
      <c r="OXT73" s="385"/>
      <c r="OXU73" s="385"/>
      <c r="OXV73" s="385"/>
      <c r="OXW73" s="385"/>
      <c r="OXX73" s="385"/>
      <c r="OXY73" s="385"/>
      <c r="OXZ73" s="385"/>
      <c r="OYA73" s="385"/>
      <c r="OYB73" s="385"/>
      <c r="OYC73" s="385"/>
      <c r="OYD73" s="385"/>
      <c r="OYE73" s="385"/>
      <c r="OYF73" s="385"/>
      <c r="OYG73" s="385"/>
      <c r="OYH73" s="385"/>
      <c r="OYI73" s="385"/>
      <c r="OYJ73" s="385"/>
      <c r="OYK73" s="385"/>
      <c r="OYL73" s="385"/>
      <c r="OYM73" s="385"/>
      <c r="OYN73" s="385"/>
      <c r="OYO73" s="385"/>
      <c r="OYP73" s="385"/>
      <c r="OYQ73" s="385"/>
      <c r="OYR73" s="385"/>
      <c r="OYS73" s="385"/>
      <c r="OYT73" s="385"/>
      <c r="OYU73" s="385"/>
      <c r="OYV73" s="385"/>
      <c r="OYW73" s="385"/>
      <c r="OYX73" s="385"/>
      <c r="OYY73" s="385"/>
      <c r="OYZ73" s="385"/>
      <c r="OZA73" s="385"/>
      <c r="OZB73" s="385"/>
      <c r="OZC73" s="385"/>
      <c r="OZD73" s="385"/>
      <c r="OZE73" s="385"/>
      <c r="OZF73" s="385"/>
      <c r="OZG73" s="385"/>
      <c r="OZH73" s="385"/>
      <c r="OZI73" s="385"/>
      <c r="OZJ73" s="385"/>
      <c r="OZK73" s="385"/>
      <c r="OZL73" s="385"/>
      <c r="OZM73" s="385"/>
      <c r="OZN73" s="385"/>
      <c r="OZO73" s="385"/>
      <c r="OZP73" s="385"/>
      <c r="OZQ73" s="385"/>
      <c r="OZR73" s="385"/>
      <c r="OZS73" s="385"/>
      <c r="OZT73" s="385"/>
      <c r="OZU73" s="385"/>
      <c r="OZV73" s="385"/>
      <c r="OZW73" s="385"/>
      <c r="OZX73" s="385"/>
      <c r="OZY73" s="385"/>
      <c r="OZZ73" s="385"/>
      <c r="PAA73" s="385"/>
      <c r="PAB73" s="385"/>
      <c r="PAC73" s="385"/>
      <c r="PAD73" s="385"/>
      <c r="PAE73" s="385"/>
      <c r="PAF73" s="385"/>
      <c r="PAG73" s="385"/>
      <c r="PAH73" s="385"/>
      <c r="PAI73" s="385"/>
      <c r="PAJ73" s="385"/>
      <c r="PAK73" s="385"/>
      <c r="PAL73" s="385"/>
      <c r="PAM73" s="385"/>
      <c r="PAN73" s="385"/>
      <c r="PAO73" s="385"/>
      <c r="PAP73" s="385"/>
      <c r="PAQ73" s="385"/>
      <c r="PAR73" s="385"/>
      <c r="PAS73" s="385"/>
      <c r="PAT73" s="385"/>
      <c r="PAU73" s="385"/>
      <c r="PAV73" s="385"/>
      <c r="PAW73" s="385"/>
      <c r="PAX73" s="385"/>
      <c r="PAY73" s="385"/>
      <c r="PAZ73" s="385"/>
      <c r="PBA73" s="385"/>
      <c r="PBB73" s="385"/>
      <c r="PBC73" s="385"/>
      <c r="PBD73" s="385"/>
      <c r="PBE73" s="385"/>
      <c r="PBF73" s="385"/>
      <c r="PBG73" s="385"/>
      <c r="PBH73" s="385"/>
      <c r="PBI73" s="385"/>
      <c r="PBJ73" s="385"/>
      <c r="PBK73" s="385"/>
      <c r="PBL73" s="385"/>
      <c r="PBM73" s="385"/>
      <c r="PBN73" s="385"/>
      <c r="PBO73" s="385"/>
      <c r="PBP73" s="385"/>
      <c r="PBQ73" s="385"/>
      <c r="PBR73" s="385"/>
      <c r="PBS73" s="385"/>
      <c r="PBT73" s="385"/>
      <c r="PBU73" s="385"/>
      <c r="PBV73" s="385"/>
      <c r="PBW73" s="385"/>
      <c r="PBX73" s="385"/>
      <c r="PBY73" s="385"/>
      <c r="PBZ73" s="385"/>
      <c r="PCA73" s="385"/>
      <c r="PCB73" s="385"/>
      <c r="PCC73" s="385"/>
      <c r="PCD73" s="385"/>
      <c r="PCE73" s="385"/>
      <c r="PCF73" s="385"/>
      <c r="PCG73" s="385"/>
      <c r="PCH73" s="385"/>
      <c r="PCI73" s="385"/>
      <c r="PCJ73" s="385"/>
      <c r="PCK73" s="385"/>
      <c r="PCL73" s="385"/>
      <c r="PCM73" s="385"/>
      <c r="PCN73" s="385"/>
      <c r="PCO73" s="385"/>
      <c r="PCP73" s="385"/>
      <c r="PCQ73" s="385"/>
      <c r="PCR73" s="385"/>
      <c r="PCS73" s="385"/>
      <c r="PCT73" s="385"/>
      <c r="PCU73" s="385"/>
      <c r="PCV73" s="385"/>
      <c r="PCW73" s="385"/>
      <c r="PCX73" s="385"/>
      <c r="PCY73" s="385"/>
      <c r="PCZ73" s="385"/>
      <c r="PDA73" s="385"/>
      <c r="PDB73" s="385"/>
      <c r="PDC73" s="385"/>
      <c r="PDD73" s="385"/>
      <c r="PDE73" s="385"/>
      <c r="PDF73" s="385"/>
      <c r="PDG73" s="385"/>
      <c r="PDH73" s="385"/>
      <c r="PDI73" s="385"/>
      <c r="PDJ73" s="385"/>
      <c r="PDK73" s="385"/>
      <c r="PDL73" s="385"/>
      <c r="PDM73" s="385"/>
      <c r="PDN73" s="385"/>
      <c r="PDO73" s="385"/>
      <c r="PDP73" s="385"/>
      <c r="PDQ73" s="385"/>
      <c r="PDR73" s="385"/>
      <c r="PDS73" s="385"/>
      <c r="PDT73" s="385"/>
      <c r="PDU73" s="385"/>
      <c r="PDV73" s="385"/>
      <c r="PDW73" s="385"/>
      <c r="PDX73" s="385"/>
      <c r="PDY73" s="385"/>
      <c r="PDZ73" s="385"/>
      <c r="PEA73" s="385"/>
      <c r="PEB73" s="385"/>
      <c r="PEC73" s="385"/>
      <c r="PED73" s="385"/>
      <c r="PEE73" s="385"/>
      <c r="PEF73" s="385"/>
      <c r="PEG73" s="385"/>
      <c r="PEH73" s="385"/>
      <c r="PEI73" s="385"/>
      <c r="PEJ73" s="385"/>
      <c r="PEK73" s="385"/>
      <c r="PEL73" s="385"/>
      <c r="PEM73" s="385"/>
      <c r="PEN73" s="385"/>
      <c r="PEO73" s="385"/>
      <c r="PEP73" s="385"/>
      <c r="PEQ73" s="385"/>
      <c r="PER73" s="385"/>
      <c r="PES73" s="385"/>
      <c r="PET73" s="385"/>
      <c r="PEU73" s="385"/>
      <c r="PEV73" s="385"/>
      <c r="PEW73" s="385"/>
      <c r="PEX73" s="385"/>
      <c r="PEY73" s="385"/>
      <c r="PEZ73" s="385"/>
      <c r="PFA73" s="385"/>
      <c r="PFB73" s="385"/>
      <c r="PFC73" s="385"/>
      <c r="PFD73" s="385"/>
      <c r="PFE73" s="385"/>
      <c r="PFF73" s="385"/>
      <c r="PFG73" s="385"/>
      <c r="PFH73" s="385"/>
      <c r="PFI73" s="385"/>
      <c r="PFJ73" s="385"/>
      <c r="PFK73" s="385"/>
      <c r="PFL73" s="385"/>
      <c r="PFM73" s="385"/>
      <c r="PFN73" s="385"/>
      <c r="PFO73" s="385"/>
      <c r="PFP73" s="385"/>
      <c r="PFQ73" s="385"/>
      <c r="PFR73" s="385"/>
      <c r="PFS73" s="385"/>
      <c r="PFT73" s="385"/>
      <c r="PFU73" s="385"/>
      <c r="PFV73" s="385"/>
      <c r="PFW73" s="385"/>
      <c r="PFX73" s="385"/>
      <c r="PFY73" s="385"/>
      <c r="PFZ73" s="385"/>
      <c r="PGA73" s="385"/>
      <c r="PGB73" s="385"/>
      <c r="PGC73" s="385"/>
      <c r="PGD73" s="385"/>
      <c r="PGE73" s="385"/>
      <c r="PGF73" s="385"/>
      <c r="PGG73" s="385"/>
      <c r="PGH73" s="385"/>
      <c r="PGI73" s="385"/>
      <c r="PGJ73" s="385"/>
      <c r="PGK73" s="385"/>
      <c r="PGL73" s="385"/>
      <c r="PGM73" s="385"/>
      <c r="PGN73" s="385"/>
      <c r="PGO73" s="385"/>
      <c r="PGP73" s="385"/>
      <c r="PGQ73" s="385"/>
      <c r="PGR73" s="385"/>
      <c r="PGS73" s="385"/>
      <c r="PGT73" s="385"/>
      <c r="PGU73" s="385"/>
      <c r="PGV73" s="385"/>
      <c r="PGW73" s="385"/>
      <c r="PGX73" s="385"/>
      <c r="PGY73" s="385"/>
      <c r="PGZ73" s="385"/>
      <c r="PHA73" s="385"/>
      <c r="PHB73" s="385"/>
      <c r="PHC73" s="385"/>
      <c r="PHD73" s="385"/>
      <c r="PHE73" s="385"/>
      <c r="PHF73" s="385"/>
      <c r="PHG73" s="385"/>
      <c r="PHH73" s="385"/>
      <c r="PHI73" s="385"/>
      <c r="PHJ73" s="385"/>
      <c r="PHK73" s="385"/>
      <c r="PHL73" s="385"/>
      <c r="PHM73" s="385"/>
      <c r="PHN73" s="385"/>
      <c r="PHO73" s="385"/>
      <c r="PHP73" s="385"/>
      <c r="PHQ73" s="385"/>
      <c r="PHR73" s="385"/>
      <c r="PHS73" s="385"/>
      <c r="PHT73" s="385"/>
      <c r="PHU73" s="385"/>
      <c r="PHV73" s="385"/>
      <c r="PHW73" s="385"/>
      <c r="PHX73" s="385"/>
      <c r="PHY73" s="385"/>
      <c r="PHZ73" s="385"/>
      <c r="PIA73" s="385"/>
      <c r="PIB73" s="385"/>
      <c r="PIC73" s="385"/>
      <c r="PID73" s="385"/>
      <c r="PIE73" s="385"/>
      <c r="PIF73" s="385"/>
      <c r="PIG73" s="385"/>
      <c r="PIH73" s="385"/>
      <c r="PII73" s="385"/>
      <c r="PIJ73" s="385"/>
      <c r="PIK73" s="385"/>
      <c r="PIL73" s="385"/>
      <c r="PIM73" s="385"/>
      <c r="PIN73" s="385"/>
      <c r="PIO73" s="385"/>
      <c r="PIP73" s="385"/>
      <c r="PIQ73" s="385"/>
      <c r="PIR73" s="385"/>
      <c r="PIS73" s="385"/>
      <c r="PIT73" s="385"/>
      <c r="PIU73" s="385"/>
      <c r="PIV73" s="385"/>
      <c r="PIW73" s="385"/>
      <c r="PIX73" s="385"/>
      <c r="PIY73" s="385"/>
      <c r="PIZ73" s="385"/>
      <c r="PJA73" s="385"/>
      <c r="PJB73" s="385"/>
      <c r="PJC73" s="385"/>
      <c r="PJD73" s="385"/>
      <c r="PJE73" s="385"/>
      <c r="PJF73" s="385"/>
      <c r="PJG73" s="385"/>
      <c r="PJH73" s="385"/>
      <c r="PJI73" s="385"/>
      <c r="PJJ73" s="385"/>
      <c r="PJK73" s="385"/>
      <c r="PJL73" s="385"/>
      <c r="PJM73" s="385"/>
      <c r="PJN73" s="385"/>
      <c r="PJO73" s="385"/>
      <c r="PJP73" s="385"/>
      <c r="PJQ73" s="385"/>
      <c r="PJR73" s="385"/>
      <c r="PJS73" s="385"/>
      <c r="PJT73" s="385"/>
      <c r="PJU73" s="385"/>
      <c r="PJV73" s="385"/>
      <c r="PJW73" s="385"/>
      <c r="PJX73" s="385"/>
      <c r="PJY73" s="385"/>
      <c r="PJZ73" s="385"/>
      <c r="PKA73" s="385"/>
      <c r="PKB73" s="385"/>
      <c r="PKC73" s="385"/>
      <c r="PKD73" s="385"/>
      <c r="PKE73" s="385"/>
      <c r="PKF73" s="385"/>
      <c r="PKG73" s="385"/>
      <c r="PKH73" s="385"/>
      <c r="PKI73" s="385"/>
      <c r="PKJ73" s="385"/>
      <c r="PKK73" s="385"/>
      <c r="PKL73" s="385"/>
      <c r="PKM73" s="385"/>
      <c r="PKN73" s="385"/>
      <c r="PKO73" s="385"/>
      <c r="PKP73" s="385"/>
      <c r="PKQ73" s="385"/>
      <c r="PKR73" s="385"/>
      <c r="PKS73" s="385"/>
      <c r="PKT73" s="385"/>
      <c r="PKU73" s="385"/>
      <c r="PKV73" s="385"/>
      <c r="PKW73" s="385"/>
      <c r="PKX73" s="385"/>
      <c r="PKY73" s="385"/>
      <c r="PKZ73" s="385"/>
      <c r="PLA73" s="385"/>
      <c r="PLB73" s="385"/>
      <c r="PLC73" s="385"/>
      <c r="PLD73" s="385"/>
      <c r="PLE73" s="385"/>
      <c r="PLF73" s="385"/>
      <c r="PLG73" s="385"/>
      <c r="PLH73" s="385"/>
      <c r="PLI73" s="385"/>
      <c r="PLJ73" s="385"/>
      <c r="PLK73" s="385"/>
      <c r="PLL73" s="385"/>
      <c r="PLM73" s="385"/>
      <c r="PLN73" s="385"/>
      <c r="PLO73" s="385"/>
      <c r="PLP73" s="385"/>
      <c r="PLQ73" s="385"/>
      <c r="PLR73" s="385"/>
      <c r="PLS73" s="385"/>
      <c r="PLT73" s="385"/>
      <c r="PLU73" s="385"/>
      <c r="PLV73" s="385"/>
      <c r="PLW73" s="385"/>
      <c r="PLX73" s="385"/>
      <c r="PLY73" s="385"/>
      <c r="PLZ73" s="385"/>
      <c r="PMA73" s="385"/>
      <c r="PMB73" s="385"/>
      <c r="PMC73" s="385"/>
      <c r="PMD73" s="385"/>
      <c r="PME73" s="385"/>
      <c r="PMF73" s="385"/>
      <c r="PMG73" s="385"/>
      <c r="PMH73" s="385"/>
      <c r="PMI73" s="385"/>
      <c r="PMJ73" s="385"/>
      <c r="PMK73" s="385"/>
      <c r="PML73" s="385"/>
      <c r="PMM73" s="385"/>
      <c r="PMN73" s="385"/>
      <c r="PMO73" s="385"/>
      <c r="PMP73" s="385"/>
      <c r="PMQ73" s="385"/>
      <c r="PMR73" s="385"/>
      <c r="PMS73" s="385"/>
      <c r="PMT73" s="385"/>
      <c r="PMU73" s="385"/>
      <c r="PMV73" s="385"/>
      <c r="PMW73" s="385"/>
      <c r="PMX73" s="385"/>
      <c r="PMY73" s="385"/>
      <c r="PMZ73" s="385"/>
      <c r="PNA73" s="385"/>
      <c r="PNB73" s="385"/>
      <c r="PNC73" s="385"/>
      <c r="PND73" s="385"/>
      <c r="PNE73" s="385"/>
      <c r="PNF73" s="385"/>
      <c r="PNG73" s="385"/>
      <c r="PNH73" s="385"/>
      <c r="PNI73" s="385"/>
      <c r="PNJ73" s="385"/>
      <c r="PNK73" s="385"/>
      <c r="PNL73" s="385"/>
      <c r="PNM73" s="385"/>
      <c r="PNN73" s="385"/>
      <c r="PNO73" s="385"/>
      <c r="PNP73" s="385"/>
      <c r="PNQ73" s="385"/>
      <c r="PNR73" s="385"/>
      <c r="PNS73" s="385"/>
      <c r="PNT73" s="385"/>
      <c r="PNU73" s="385"/>
      <c r="PNV73" s="385"/>
      <c r="PNW73" s="385"/>
      <c r="PNX73" s="385"/>
      <c r="PNY73" s="385"/>
      <c r="PNZ73" s="385"/>
      <c r="POA73" s="385"/>
      <c r="POB73" s="385"/>
      <c r="POC73" s="385"/>
      <c r="POD73" s="385"/>
      <c r="POE73" s="385"/>
      <c r="POF73" s="385"/>
      <c r="POG73" s="385"/>
      <c r="POH73" s="385"/>
      <c r="POI73" s="385"/>
      <c r="POJ73" s="385"/>
      <c r="POK73" s="385"/>
      <c r="POL73" s="385"/>
      <c r="POM73" s="385"/>
      <c r="PON73" s="385"/>
      <c r="POO73" s="385"/>
      <c r="POP73" s="385"/>
      <c r="POQ73" s="385"/>
      <c r="POR73" s="385"/>
      <c r="POS73" s="385"/>
      <c r="POT73" s="385"/>
      <c r="POU73" s="385"/>
      <c r="POV73" s="385"/>
      <c r="POW73" s="385"/>
      <c r="POX73" s="385"/>
      <c r="POY73" s="385"/>
      <c r="POZ73" s="385"/>
      <c r="PPA73" s="385"/>
      <c r="PPB73" s="385"/>
      <c r="PPC73" s="385"/>
      <c r="PPD73" s="385"/>
      <c r="PPE73" s="385"/>
      <c r="PPF73" s="385"/>
      <c r="PPG73" s="385"/>
      <c r="PPH73" s="385"/>
      <c r="PPI73" s="385"/>
      <c r="PPJ73" s="385"/>
      <c r="PPK73" s="385"/>
      <c r="PPL73" s="385"/>
      <c r="PPM73" s="385"/>
      <c r="PPN73" s="385"/>
      <c r="PPO73" s="385"/>
      <c r="PPP73" s="385"/>
      <c r="PPQ73" s="385"/>
      <c r="PPR73" s="385"/>
      <c r="PPS73" s="385"/>
      <c r="PPT73" s="385"/>
      <c r="PPU73" s="385"/>
      <c r="PPV73" s="385"/>
      <c r="PPW73" s="385"/>
      <c r="PPX73" s="385"/>
      <c r="PPY73" s="385"/>
      <c r="PPZ73" s="385"/>
      <c r="PQA73" s="385"/>
      <c r="PQB73" s="385"/>
      <c r="PQC73" s="385"/>
      <c r="PQD73" s="385"/>
      <c r="PQE73" s="385"/>
      <c r="PQF73" s="385"/>
      <c r="PQG73" s="385"/>
      <c r="PQH73" s="385"/>
      <c r="PQI73" s="385"/>
      <c r="PQJ73" s="385"/>
      <c r="PQK73" s="385"/>
      <c r="PQL73" s="385"/>
      <c r="PQM73" s="385"/>
      <c r="PQN73" s="385"/>
      <c r="PQO73" s="385"/>
      <c r="PQP73" s="385"/>
      <c r="PQQ73" s="385"/>
      <c r="PQR73" s="385"/>
      <c r="PQS73" s="385"/>
      <c r="PQT73" s="385"/>
      <c r="PQU73" s="385"/>
      <c r="PQV73" s="385"/>
      <c r="PQW73" s="385"/>
      <c r="PQX73" s="385"/>
      <c r="PQY73" s="385"/>
      <c r="PQZ73" s="385"/>
      <c r="PRA73" s="385"/>
      <c r="PRB73" s="385"/>
      <c r="PRC73" s="385"/>
      <c r="PRD73" s="385"/>
      <c r="PRE73" s="385"/>
      <c r="PRF73" s="385"/>
      <c r="PRG73" s="385"/>
      <c r="PRH73" s="385"/>
      <c r="PRI73" s="385"/>
      <c r="PRJ73" s="385"/>
      <c r="PRK73" s="385"/>
      <c r="PRL73" s="385"/>
      <c r="PRM73" s="385"/>
      <c r="PRN73" s="385"/>
      <c r="PRO73" s="385"/>
      <c r="PRP73" s="385"/>
      <c r="PRQ73" s="385"/>
      <c r="PRR73" s="385"/>
      <c r="PRS73" s="385"/>
      <c r="PRT73" s="385"/>
      <c r="PRU73" s="385"/>
      <c r="PRV73" s="385"/>
      <c r="PRW73" s="385"/>
      <c r="PRX73" s="385"/>
      <c r="PRY73" s="385"/>
      <c r="PRZ73" s="385"/>
      <c r="PSA73" s="385"/>
      <c r="PSB73" s="385"/>
      <c r="PSC73" s="385"/>
      <c r="PSD73" s="385"/>
      <c r="PSE73" s="385"/>
      <c r="PSF73" s="385"/>
      <c r="PSG73" s="385"/>
      <c r="PSH73" s="385"/>
      <c r="PSI73" s="385"/>
      <c r="PSJ73" s="385"/>
      <c r="PSK73" s="385"/>
      <c r="PSL73" s="385"/>
      <c r="PSM73" s="385"/>
      <c r="PSN73" s="385"/>
      <c r="PSO73" s="385"/>
      <c r="PSP73" s="385"/>
      <c r="PSQ73" s="385"/>
      <c r="PSR73" s="385"/>
      <c r="PSS73" s="385"/>
      <c r="PST73" s="385"/>
      <c r="PSU73" s="385"/>
      <c r="PSV73" s="385"/>
      <c r="PSW73" s="385"/>
      <c r="PSX73" s="385"/>
      <c r="PSY73" s="385"/>
      <c r="PSZ73" s="385"/>
      <c r="PTA73" s="385"/>
      <c r="PTB73" s="385"/>
      <c r="PTC73" s="385"/>
      <c r="PTD73" s="385"/>
      <c r="PTE73" s="385"/>
      <c r="PTF73" s="385"/>
      <c r="PTG73" s="385"/>
      <c r="PTH73" s="385"/>
      <c r="PTI73" s="385"/>
      <c r="PTJ73" s="385"/>
      <c r="PTK73" s="385"/>
      <c r="PTL73" s="385"/>
      <c r="PTM73" s="385"/>
      <c r="PTN73" s="385"/>
      <c r="PTO73" s="385"/>
      <c r="PTP73" s="385"/>
      <c r="PTQ73" s="385"/>
      <c r="PTR73" s="385"/>
      <c r="PTS73" s="385"/>
      <c r="PTT73" s="385"/>
      <c r="PTU73" s="385"/>
      <c r="PTV73" s="385"/>
      <c r="PTW73" s="385"/>
      <c r="PTX73" s="385"/>
      <c r="PTY73" s="385"/>
      <c r="PTZ73" s="385"/>
      <c r="PUA73" s="385"/>
      <c r="PUB73" s="385"/>
      <c r="PUC73" s="385"/>
      <c r="PUD73" s="385"/>
      <c r="PUE73" s="385"/>
      <c r="PUF73" s="385"/>
      <c r="PUG73" s="385"/>
      <c r="PUH73" s="385"/>
      <c r="PUI73" s="385"/>
      <c r="PUJ73" s="385"/>
      <c r="PUK73" s="385"/>
      <c r="PUL73" s="385"/>
      <c r="PUM73" s="385"/>
      <c r="PUN73" s="385"/>
      <c r="PUO73" s="385"/>
      <c r="PUP73" s="385"/>
      <c r="PUQ73" s="385"/>
      <c r="PUR73" s="385"/>
      <c r="PUS73" s="385"/>
      <c r="PUT73" s="385"/>
      <c r="PUU73" s="385"/>
      <c r="PUV73" s="385"/>
      <c r="PUW73" s="385"/>
      <c r="PUX73" s="385"/>
      <c r="PUY73" s="385"/>
      <c r="PUZ73" s="385"/>
      <c r="PVA73" s="385"/>
      <c r="PVB73" s="385"/>
      <c r="PVC73" s="385"/>
      <c r="PVD73" s="385"/>
      <c r="PVE73" s="385"/>
      <c r="PVF73" s="385"/>
      <c r="PVG73" s="385"/>
      <c r="PVH73" s="385"/>
      <c r="PVI73" s="385"/>
      <c r="PVJ73" s="385"/>
      <c r="PVK73" s="385"/>
      <c r="PVL73" s="385"/>
      <c r="PVM73" s="385"/>
      <c r="PVN73" s="385"/>
      <c r="PVO73" s="385"/>
      <c r="PVP73" s="385"/>
      <c r="PVQ73" s="385"/>
      <c r="PVR73" s="385"/>
      <c r="PVS73" s="385"/>
      <c r="PVT73" s="385"/>
      <c r="PVU73" s="385"/>
      <c r="PVV73" s="385"/>
      <c r="PVW73" s="385"/>
      <c r="PVX73" s="385"/>
      <c r="PVY73" s="385"/>
      <c r="PVZ73" s="385"/>
      <c r="PWA73" s="385"/>
      <c r="PWB73" s="385"/>
      <c r="PWC73" s="385"/>
      <c r="PWD73" s="385"/>
      <c r="PWE73" s="385"/>
      <c r="PWF73" s="385"/>
      <c r="PWG73" s="385"/>
      <c r="PWH73" s="385"/>
      <c r="PWI73" s="385"/>
      <c r="PWJ73" s="385"/>
      <c r="PWK73" s="385"/>
      <c r="PWL73" s="385"/>
      <c r="PWM73" s="385"/>
      <c r="PWN73" s="385"/>
      <c r="PWO73" s="385"/>
      <c r="PWP73" s="385"/>
      <c r="PWQ73" s="385"/>
      <c r="PWR73" s="385"/>
      <c r="PWS73" s="385"/>
      <c r="PWT73" s="385"/>
      <c r="PWU73" s="385"/>
      <c r="PWV73" s="385"/>
      <c r="PWW73" s="385"/>
      <c r="PWX73" s="385"/>
      <c r="PWY73" s="385"/>
      <c r="PWZ73" s="385"/>
      <c r="PXA73" s="385"/>
      <c r="PXB73" s="385"/>
      <c r="PXC73" s="385"/>
      <c r="PXD73" s="385"/>
      <c r="PXE73" s="385"/>
      <c r="PXF73" s="385"/>
      <c r="PXG73" s="385"/>
      <c r="PXH73" s="385"/>
      <c r="PXI73" s="385"/>
      <c r="PXJ73" s="385"/>
      <c r="PXK73" s="385"/>
      <c r="PXL73" s="385"/>
      <c r="PXM73" s="385"/>
      <c r="PXN73" s="385"/>
      <c r="PXO73" s="385"/>
      <c r="PXP73" s="385"/>
      <c r="PXQ73" s="385"/>
      <c r="PXR73" s="385"/>
      <c r="PXS73" s="385"/>
      <c r="PXT73" s="385"/>
      <c r="PXU73" s="385"/>
      <c r="PXV73" s="385"/>
      <c r="PXW73" s="385"/>
      <c r="PXX73" s="385"/>
      <c r="PXY73" s="385"/>
      <c r="PXZ73" s="385"/>
      <c r="PYA73" s="385"/>
      <c r="PYB73" s="385"/>
      <c r="PYC73" s="385"/>
      <c r="PYD73" s="385"/>
      <c r="PYE73" s="385"/>
      <c r="PYF73" s="385"/>
      <c r="PYG73" s="385"/>
      <c r="PYH73" s="385"/>
      <c r="PYI73" s="385"/>
      <c r="PYJ73" s="385"/>
      <c r="PYK73" s="385"/>
      <c r="PYL73" s="385"/>
      <c r="PYM73" s="385"/>
      <c r="PYN73" s="385"/>
      <c r="PYO73" s="385"/>
      <c r="PYP73" s="385"/>
      <c r="PYQ73" s="385"/>
      <c r="PYR73" s="385"/>
      <c r="PYS73" s="385"/>
      <c r="PYT73" s="385"/>
      <c r="PYU73" s="385"/>
      <c r="PYV73" s="385"/>
      <c r="PYW73" s="385"/>
      <c r="PYX73" s="385"/>
      <c r="PYY73" s="385"/>
      <c r="PYZ73" s="385"/>
      <c r="PZA73" s="385"/>
      <c r="PZB73" s="385"/>
      <c r="PZC73" s="385"/>
      <c r="PZD73" s="385"/>
      <c r="PZE73" s="385"/>
      <c r="PZF73" s="385"/>
      <c r="PZG73" s="385"/>
      <c r="PZH73" s="385"/>
      <c r="PZI73" s="385"/>
      <c r="PZJ73" s="385"/>
      <c r="PZK73" s="385"/>
      <c r="PZL73" s="385"/>
      <c r="PZM73" s="385"/>
      <c r="PZN73" s="385"/>
      <c r="PZO73" s="385"/>
      <c r="PZP73" s="385"/>
      <c r="PZQ73" s="385"/>
      <c r="PZR73" s="385"/>
      <c r="PZS73" s="385"/>
      <c r="PZT73" s="385"/>
      <c r="PZU73" s="385"/>
      <c r="PZV73" s="385"/>
      <c r="PZW73" s="385"/>
      <c r="PZX73" s="385"/>
      <c r="PZY73" s="385"/>
      <c r="PZZ73" s="385"/>
      <c r="QAA73" s="385"/>
      <c r="QAB73" s="385"/>
      <c r="QAC73" s="385"/>
      <c r="QAD73" s="385"/>
      <c r="QAE73" s="385"/>
      <c r="QAF73" s="385"/>
      <c r="QAG73" s="385"/>
      <c r="QAH73" s="385"/>
      <c r="QAI73" s="385"/>
      <c r="QAJ73" s="385"/>
      <c r="QAK73" s="385"/>
      <c r="QAL73" s="385"/>
      <c r="QAM73" s="385"/>
      <c r="QAN73" s="385"/>
      <c r="QAO73" s="385"/>
      <c r="QAP73" s="385"/>
      <c r="QAQ73" s="385"/>
      <c r="QAR73" s="385"/>
      <c r="QAS73" s="385"/>
      <c r="QAT73" s="385"/>
      <c r="QAU73" s="385"/>
      <c r="QAV73" s="385"/>
      <c r="QAW73" s="385"/>
      <c r="QAX73" s="385"/>
      <c r="QAY73" s="385"/>
      <c r="QAZ73" s="385"/>
      <c r="QBA73" s="385"/>
      <c r="QBB73" s="385"/>
      <c r="QBC73" s="385"/>
      <c r="QBD73" s="385"/>
      <c r="QBE73" s="385"/>
      <c r="QBF73" s="385"/>
      <c r="QBG73" s="385"/>
      <c r="QBH73" s="385"/>
      <c r="QBI73" s="385"/>
      <c r="QBJ73" s="385"/>
      <c r="QBK73" s="385"/>
      <c r="QBL73" s="385"/>
      <c r="QBM73" s="385"/>
      <c r="QBN73" s="385"/>
      <c r="QBO73" s="385"/>
      <c r="QBP73" s="385"/>
      <c r="QBQ73" s="385"/>
      <c r="QBR73" s="385"/>
      <c r="QBS73" s="385"/>
      <c r="QBT73" s="385"/>
      <c r="QBU73" s="385"/>
      <c r="QBV73" s="385"/>
      <c r="QBW73" s="385"/>
      <c r="QBX73" s="385"/>
      <c r="QBY73" s="385"/>
      <c r="QBZ73" s="385"/>
      <c r="QCA73" s="385"/>
      <c r="QCB73" s="385"/>
      <c r="QCC73" s="385"/>
      <c r="QCD73" s="385"/>
      <c r="QCE73" s="385"/>
      <c r="QCF73" s="385"/>
      <c r="QCG73" s="385"/>
      <c r="QCH73" s="385"/>
      <c r="QCI73" s="385"/>
      <c r="QCJ73" s="385"/>
      <c r="QCK73" s="385"/>
      <c r="QCL73" s="385"/>
      <c r="QCM73" s="385"/>
      <c r="QCN73" s="385"/>
      <c r="QCO73" s="385"/>
      <c r="QCP73" s="385"/>
      <c r="QCQ73" s="385"/>
      <c r="QCR73" s="385"/>
      <c r="QCS73" s="385"/>
      <c r="QCT73" s="385"/>
      <c r="QCU73" s="385"/>
      <c r="QCV73" s="385"/>
      <c r="QCW73" s="385"/>
      <c r="QCX73" s="385"/>
      <c r="QCY73" s="385"/>
      <c r="QCZ73" s="385"/>
      <c r="QDA73" s="385"/>
      <c r="QDB73" s="385"/>
      <c r="QDC73" s="385"/>
      <c r="QDD73" s="385"/>
      <c r="QDE73" s="385"/>
      <c r="QDF73" s="385"/>
      <c r="QDG73" s="385"/>
      <c r="QDH73" s="385"/>
      <c r="QDI73" s="385"/>
      <c r="QDJ73" s="385"/>
      <c r="QDK73" s="385"/>
      <c r="QDL73" s="385"/>
      <c r="QDM73" s="385"/>
      <c r="QDN73" s="385"/>
      <c r="QDO73" s="385"/>
      <c r="QDP73" s="385"/>
      <c r="QDQ73" s="385"/>
      <c r="QDR73" s="385"/>
      <c r="QDS73" s="385"/>
      <c r="QDT73" s="385"/>
      <c r="QDU73" s="385"/>
      <c r="QDV73" s="385"/>
      <c r="QDW73" s="385"/>
      <c r="QDX73" s="385"/>
      <c r="QDY73" s="385"/>
      <c r="QDZ73" s="385"/>
      <c r="QEA73" s="385"/>
      <c r="QEB73" s="385"/>
      <c r="QEC73" s="385"/>
      <c r="QED73" s="385"/>
      <c r="QEE73" s="385"/>
      <c r="QEF73" s="385"/>
      <c r="QEG73" s="385"/>
      <c r="QEH73" s="385"/>
      <c r="QEI73" s="385"/>
      <c r="QEJ73" s="385"/>
      <c r="QEK73" s="385"/>
      <c r="QEL73" s="385"/>
      <c r="QEM73" s="385"/>
      <c r="QEN73" s="385"/>
      <c r="QEO73" s="385"/>
      <c r="QEP73" s="385"/>
      <c r="QEQ73" s="385"/>
      <c r="QER73" s="385"/>
      <c r="QES73" s="385"/>
      <c r="QET73" s="385"/>
      <c r="QEU73" s="385"/>
      <c r="QEV73" s="385"/>
      <c r="QEW73" s="385"/>
      <c r="QEX73" s="385"/>
      <c r="QEY73" s="385"/>
      <c r="QEZ73" s="385"/>
      <c r="QFA73" s="385"/>
      <c r="QFB73" s="385"/>
      <c r="QFC73" s="385"/>
      <c r="QFD73" s="385"/>
      <c r="QFE73" s="385"/>
      <c r="QFF73" s="385"/>
      <c r="QFG73" s="385"/>
      <c r="QFH73" s="385"/>
      <c r="QFI73" s="385"/>
      <c r="QFJ73" s="385"/>
      <c r="QFK73" s="385"/>
      <c r="QFL73" s="385"/>
      <c r="QFM73" s="385"/>
      <c r="QFN73" s="385"/>
      <c r="QFO73" s="385"/>
      <c r="QFP73" s="385"/>
      <c r="QFQ73" s="385"/>
      <c r="QFR73" s="385"/>
      <c r="QFS73" s="385"/>
      <c r="QFT73" s="385"/>
      <c r="QFU73" s="385"/>
      <c r="QFV73" s="385"/>
      <c r="QFW73" s="385"/>
      <c r="QFX73" s="385"/>
      <c r="QFY73" s="385"/>
      <c r="QFZ73" s="385"/>
      <c r="QGA73" s="385"/>
      <c r="QGB73" s="385"/>
      <c r="QGC73" s="385"/>
      <c r="QGD73" s="385"/>
      <c r="QGE73" s="385"/>
      <c r="QGF73" s="385"/>
      <c r="QGG73" s="385"/>
      <c r="QGH73" s="385"/>
      <c r="QGI73" s="385"/>
      <c r="QGJ73" s="385"/>
      <c r="QGK73" s="385"/>
      <c r="QGL73" s="385"/>
      <c r="QGM73" s="385"/>
      <c r="QGN73" s="385"/>
      <c r="QGO73" s="385"/>
      <c r="QGP73" s="385"/>
      <c r="QGQ73" s="385"/>
      <c r="QGR73" s="385"/>
      <c r="QGS73" s="385"/>
      <c r="QGT73" s="385"/>
      <c r="QGU73" s="385"/>
      <c r="QGV73" s="385"/>
      <c r="QGW73" s="385"/>
      <c r="QGX73" s="385"/>
      <c r="QGY73" s="385"/>
      <c r="QGZ73" s="385"/>
      <c r="QHA73" s="385"/>
      <c r="QHB73" s="385"/>
      <c r="QHC73" s="385"/>
      <c r="QHD73" s="385"/>
      <c r="QHE73" s="385"/>
      <c r="QHF73" s="385"/>
      <c r="QHG73" s="385"/>
      <c r="QHH73" s="385"/>
      <c r="QHI73" s="385"/>
      <c r="QHJ73" s="385"/>
      <c r="QHK73" s="385"/>
      <c r="QHL73" s="385"/>
      <c r="QHM73" s="385"/>
      <c r="QHN73" s="385"/>
      <c r="QHO73" s="385"/>
      <c r="QHP73" s="385"/>
      <c r="QHQ73" s="385"/>
      <c r="QHR73" s="385"/>
      <c r="QHS73" s="385"/>
      <c r="QHT73" s="385"/>
      <c r="QHU73" s="385"/>
      <c r="QHV73" s="385"/>
      <c r="QHW73" s="385"/>
      <c r="QHX73" s="385"/>
      <c r="QHY73" s="385"/>
      <c r="QHZ73" s="385"/>
      <c r="QIA73" s="385"/>
      <c r="QIB73" s="385"/>
      <c r="QIC73" s="385"/>
      <c r="QID73" s="385"/>
      <c r="QIE73" s="385"/>
      <c r="QIF73" s="385"/>
      <c r="QIG73" s="385"/>
      <c r="QIH73" s="385"/>
      <c r="QII73" s="385"/>
      <c r="QIJ73" s="385"/>
      <c r="QIK73" s="385"/>
      <c r="QIL73" s="385"/>
      <c r="QIM73" s="385"/>
      <c r="QIN73" s="385"/>
      <c r="QIO73" s="385"/>
      <c r="QIP73" s="385"/>
      <c r="QIQ73" s="385"/>
      <c r="QIR73" s="385"/>
      <c r="QIS73" s="385"/>
      <c r="QIT73" s="385"/>
      <c r="QIU73" s="385"/>
      <c r="QIV73" s="385"/>
      <c r="QIW73" s="385"/>
      <c r="QIX73" s="385"/>
      <c r="QIY73" s="385"/>
      <c r="QIZ73" s="385"/>
      <c r="QJA73" s="385"/>
      <c r="QJB73" s="385"/>
      <c r="QJC73" s="385"/>
      <c r="QJD73" s="385"/>
      <c r="QJE73" s="385"/>
      <c r="QJF73" s="385"/>
      <c r="QJG73" s="385"/>
      <c r="QJH73" s="385"/>
      <c r="QJI73" s="385"/>
      <c r="QJJ73" s="385"/>
      <c r="QJK73" s="385"/>
      <c r="QJL73" s="385"/>
      <c r="QJM73" s="385"/>
      <c r="QJN73" s="385"/>
      <c r="QJO73" s="385"/>
      <c r="QJP73" s="385"/>
      <c r="QJQ73" s="385"/>
      <c r="QJR73" s="385"/>
      <c r="QJS73" s="385"/>
      <c r="QJT73" s="385"/>
      <c r="QJU73" s="385"/>
      <c r="QJV73" s="385"/>
      <c r="QJW73" s="385"/>
      <c r="QJX73" s="385"/>
      <c r="QJY73" s="385"/>
      <c r="QJZ73" s="385"/>
      <c r="QKA73" s="385"/>
      <c r="QKB73" s="385"/>
      <c r="QKC73" s="385"/>
      <c r="QKD73" s="385"/>
      <c r="QKE73" s="385"/>
      <c r="QKF73" s="385"/>
      <c r="QKG73" s="385"/>
      <c r="QKH73" s="385"/>
      <c r="QKI73" s="385"/>
      <c r="QKJ73" s="385"/>
      <c r="QKK73" s="385"/>
      <c r="QKL73" s="385"/>
      <c r="QKM73" s="385"/>
      <c r="QKN73" s="385"/>
      <c r="QKO73" s="385"/>
      <c r="QKP73" s="385"/>
      <c r="QKQ73" s="385"/>
      <c r="QKR73" s="385"/>
      <c r="QKS73" s="385"/>
      <c r="QKT73" s="385"/>
      <c r="QKU73" s="385"/>
      <c r="QKV73" s="385"/>
      <c r="QKW73" s="385"/>
      <c r="QKX73" s="385"/>
      <c r="QKY73" s="385"/>
      <c r="QKZ73" s="385"/>
      <c r="QLA73" s="385"/>
      <c r="QLB73" s="385"/>
      <c r="QLC73" s="385"/>
      <c r="QLD73" s="385"/>
      <c r="QLE73" s="385"/>
      <c r="QLF73" s="385"/>
      <c r="QLG73" s="385"/>
      <c r="QLH73" s="385"/>
      <c r="QLI73" s="385"/>
      <c r="QLJ73" s="385"/>
      <c r="QLK73" s="385"/>
      <c r="QLL73" s="385"/>
      <c r="QLM73" s="385"/>
      <c r="QLN73" s="385"/>
      <c r="QLO73" s="385"/>
      <c r="QLP73" s="385"/>
      <c r="QLQ73" s="385"/>
      <c r="QLR73" s="385"/>
      <c r="QLS73" s="385"/>
      <c r="QLT73" s="385"/>
      <c r="QLU73" s="385"/>
      <c r="QLV73" s="385"/>
      <c r="QLW73" s="385"/>
      <c r="QLX73" s="385"/>
      <c r="QLY73" s="385"/>
      <c r="QLZ73" s="385"/>
      <c r="QMA73" s="385"/>
      <c r="QMB73" s="385"/>
      <c r="QMC73" s="385"/>
      <c r="QMD73" s="385"/>
      <c r="QME73" s="385"/>
      <c r="QMF73" s="385"/>
      <c r="QMG73" s="385"/>
      <c r="QMH73" s="385"/>
      <c r="QMI73" s="385"/>
      <c r="QMJ73" s="385"/>
      <c r="QMK73" s="385"/>
      <c r="QML73" s="385"/>
      <c r="QMM73" s="385"/>
      <c r="QMN73" s="385"/>
      <c r="QMO73" s="385"/>
      <c r="QMP73" s="385"/>
      <c r="QMQ73" s="385"/>
      <c r="QMR73" s="385"/>
      <c r="QMS73" s="385"/>
      <c r="QMT73" s="385"/>
      <c r="QMU73" s="385"/>
      <c r="QMV73" s="385"/>
      <c r="QMW73" s="385"/>
      <c r="QMX73" s="385"/>
      <c r="QMY73" s="385"/>
      <c r="QMZ73" s="385"/>
      <c r="QNA73" s="385"/>
      <c r="QNB73" s="385"/>
      <c r="QNC73" s="385"/>
      <c r="QND73" s="385"/>
      <c r="QNE73" s="385"/>
      <c r="QNF73" s="385"/>
      <c r="QNG73" s="385"/>
      <c r="QNH73" s="385"/>
      <c r="QNI73" s="385"/>
      <c r="QNJ73" s="385"/>
      <c r="QNK73" s="385"/>
      <c r="QNL73" s="385"/>
      <c r="QNM73" s="385"/>
      <c r="QNN73" s="385"/>
      <c r="QNO73" s="385"/>
      <c r="QNP73" s="385"/>
      <c r="QNQ73" s="385"/>
      <c r="QNR73" s="385"/>
      <c r="QNS73" s="385"/>
      <c r="QNT73" s="385"/>
      <c r="QNU73" s="385"/>
      <c r="QNV73" s="385"/>
      <c r="QNW73" s="385"/>
      <c r="QNX73" s="385"/>
      <c r="QNY73" s="385"/>
      <c r="QNZ73" s="385"/>
      <c r="QOA73" s="385"/>
      <c r="QOB73" s="385"/>
      <c r="QOC73" s="385"/>
      <c r="QOD73" s="385"/>
      <c r="QOE73" s="385"/>
      <c r="QOF73" s="385"/>
      <c r="QOG73" s="385"/>
      <c r="QOH73" s="385"/>
      <c r="QOI73" s="385"/>
      <c r="QOJ73" s="385"/>
      <c r="QOK73" s="385"/>
      <c r="QOL73" s="385"/>
      <c r="QOM73" s="385"/>
      <c r="QON73" s="385"/>
      <c r="QOO73" s="385"/>
      <c r="QOP73" s="385"/>
      <c r="QOQ73" s="385"/>
      <c r="QOR73" s="385"/>
      <c r="QOS73" s="385"/>
      <c r="QOT73" s="385"/>
      <c r="QOU73" s="385"/>
      <c r="QOV73" s="385"/>
      <c r="QOW73" s="385"/>
      <c r="QOX73" s="385"/>
      <c r="QOY73" s="385"/>
      <c r="QOZ73" s="385"/>
      <c r="QPA73" s="385"/>
      <c r="QPB73" s="385"/>
      <c r="QPC73" s="385"/>
      <c r="QPD73" s="385"/>
      <c r="QPE73" s="385"/>
      <c r="QPF73" s="385"/>
      <c r="QPG73" s="385"/>
      <c r="QPH73" s="385"/>
      <c r="QPI73" s="385"/>
      <c r="QPJ73" s="385"/>
      <c r="QPK73" s="385"/>
      <c r="QPL73" s="385"/>
      <c r="QPM73" s="385"/>
      <c r="QPN73" s="385"/>
      <c r="QPO73" s="385"/>
      <c r="QPP73" s="385"/>
      <c r="QPQ73" s="385"/>
      <c r="QPR73" s="385"/>
      <c r="QPS73" s="385"/>
      <c r="QPT73" s="385"/>
      <c r="QPU73" s="385"/>
      <c r="QPV73" s="385"/>
      <c r="QPW73" s="385"/>
      <c r="QPX73" s="385"/>
      <c r="QPY73" s="385"/>
      <c r="QPZ73" s="385"/>
      <c r="QQA73" s="385"/>
      <c r="QQB73" s="385"/>
      <c r="QQC73" s="385"/>
      <c r="QQD73" s="385"/>
      <c r="QQE73" s="385"/>
      <c r="QQF73" s="385"/>
      <c r="QQG73" s="385"/>
      <c r="QQH73" s="385"/>
      <c r="QQI73" s="385"/>
      <c r="QQJ73" s="385"/>
      <c r="QQK73" s="385"/>
      <c r="QQL73" s="385"/>
      <c r="QQM73" s="385"/>
      <c r="QQN73" s="385"/>
      <c r="QQO73" s="385"/>
      <c r="QQP73" s="385"/>
      <c r="QQQ73" s="385"/>
      <c r="QQR73" s="385"/>
      <c r="QQS73" s="385"/>
      <c r="QQT73" s="385"/>
      <c r="QQU73" s="385"/>
      <c r="QQV73" s="385"/>
      <c r="QQW73" s="385"/>
      <c r="QQX73" s="385"/>
      <c r="QQY73" s="385"/>
      <c r="QQZ73" s="385"/>
      <c r="QRA73" s="385"/>
      <c r="QRB73" s="385"/>
      <c r="QRC73" s="385"/>
      <c r="QRD73" s="385"/>
      <c r="QRE73" s="385"/>
      <c r="QRF73" s="385"/>
      <c r="QRG73" s="385"/>
      <c r="QRH73" s="385"/>
      <c r="QRI73" s="385"/>
      <c r="QRJ73" s="385"/>
      <c r="QRK73" s="385"/>
      <c r="QRL73" s="385"/>
      <c r="QRM73" s="385"/>
      <c r="QRN73" s="385"/>
      <c r="QRO73" s="385"/>
      <c r="QRP73" s="385"/>
      <c r="QRQ73" s="385"/>
      <c r="QRR73" s="385"/>
      <c r="QRS73" s="385"/>
      <c r="QRT73" s="385"/>
      <c r="QRU73" s="385"/>
      <c r="QRV73" s="385"/>
      <c r="QRW73" s="385"/>
      <c r="QRX73" s="385"/>
      <c r="QRY73" s="385"/>
      <c r="QRZ73" s="385"/>
      <c r="QSA73" s="385"/>
      <c r="QSB73" s="385"/>
      <c r="QSC73" s="385"/>
      <c r="QSD73" s="385"/>
      <c r="QSE73" s="385"/>
      <c r="QSF73" s="385"/>
      <c r="QSG73" s="385"/>
      <c r="QSH73" s="385"/>
      <c r="QSI73" s="385"/>
      <c r="QSJ73" s="385"/>
      <c r="QSK73" s="385"/>
      <c r="QSL73" s="385"/>
      <c r="QSM73" s="385"/>
      <c r="QSN73" s="385"/>
      <c r="QSO73" s="385"/>
      <c r="QSP73" s="385"/>
      <c r="QSQ73" s="385"/>
      <c r="QSR73" s="385"/>
      <c r="QSS73" s="385"/>
      <c r="QST73" s="385"/>
      <c r="QSU73" s="385"/>
      <c r="QSV73" s="385"/>
      <c r="QSW73" s="385"/>
      <c r="QSX73" s="385"/>
      <c r="QSY73" s="385"/>
      <c r="QSZ73" s="385"/>
      <c r="QTA73" s="385"/>
      <c r="QTB73" s="385"/>
      <c r="QTC73" s="385"/>
      <c r="QTD73" s="385"/>
      <c r="QTE73" s="385"/>
      <c r="QTF73" s="385"/>
      <c r="QTG73" s="385"/>
      <c r="QTH73" s="385"/>
      <c r="QTI73" s="385"/>
      <c r="QTJ73" s="385"/>
      <c r="QTK73" s="385"/>
      <c r="QTL73" s="385"/>
      <c r="QTM73" s="385"/>
      <c r="QTN73" s="385"/>
      <c r="QTO73" s="385"/>
      <c r="QTP73" s="385"/>
      <c r="QTQ73" s="385"/>
      <c r="QTR73" s="385"/>
      <c r="QTS73" s="385"/>
      <c r="QTT73" s="385"/>
      <c r="QTU73" s="385"/>
      <c r="QTV73" s="385"/>
      <c r="QTW73" s="385"/>
      <c r="QTX73" s="385"/>
      <c r="QTY73" s="385"/>
      <c r="QTZ73" s="385"/>
      <c r="QUA73" s="385"/>
      <c r="QUB73" s="385"/>
      <c r="QUC73" s="385"/>
      <c r="QUD73" s="385"/>
      <c r="QUE73" s="385"/>
      <c r="QUF73" s="385"/>
      <c r="QUG73" s="385"/>
      <c r="QUH73" s="385"/>
      <c r="QUI73" s="385"/>
      <c r="QUJ73" s="385"/>
      <c r="QUK73" s="385"/>
      <c r="QUL73" s="385"/>
      <c r="QUM73" s="385"/>
      <c r="QUN73" s="385"/>
      <c r="QUO73" s="385"/>
      <c r="QUP73" s="385"/>
      <c r="QUQ73" s="385"/>
      <c r="QUR73" s="385"/>
      <c r="QUS73" s="385"/>
      <c r="QUT73" s="385"/>
      <c r="QUU73" s="385"/>
      <c r="QUV73" s="385"/>
      <c r="QUW73" s="385"/>
      <c r="QUX73" s="385"/>
      <c r="QUY73" s="385"/>
      <c r="QUZ73" s="385"/>
      <c r="QVA73" s="385"/>
      <c r="QVB73" s="385"/>
      <c r="QVC73" s="385"/>
      <c r="QVD73" s="385"/>
      <c r="QVE73" s="385"/>
      <c r="QVF73" s="385"/>
      <c r="QVG73" s="385"/>
      <c r="QVH73" s="385"/>
      <c r="QVI73" s="385"/>
      <c r="QVJ73" s="385"/>
      <c r="QVK73" s="385"/>
      <c r="QVL73" s="385"/>
      <c r="QVM73" s="385"/>
      <c r="QVN73" s="385"/>
      <c r="QVO73" s="385"/>
      <c r="QVP73" s="385"/>
      <c r="QVQ73" s="385"/>
      <c r="QVR73" s="385"/>
      <c r="QVS73" s="385"/>
      <c r="QVT73" s="385"/>
      <c r="QVU73" s="385"/>
      <c r="QVV73" s="385"/>
      <c r="QVW73" s="385"/>
      <c r="QVX73" s="385"/>
      <c r="QVY73" s="385"/>
      <c r="QVZ73" s="385"/>
      <c r="QWA73" s="385"/>
      <c r="QWB73" s="385"/>
      <c r="QWC73" s="385"/>
      <c r="QWD73" s="385"/>
      <c r="QWE73" s="385"/>
      <c r="QWF73" s="385"/>
      <c r="QWG73" s="385"/>
      <c r="QWH73" s="385"/>
      <c r="QWI73" s="385"/>
      <c r="QWJ73" s="385"/>
      <c r="QWK73" s="385"/>
      <c r="QWL73" s="385"/>
      <c r="QWM73" s="385"/>
      <c r="QWN73" s="385"/>
      <c r="QWO73" s="385"/>
      <c r="QWP73" s="385"/>
      <c r="QWQ73" s="385"/>
      <c r="QWR73" s="385"/>
      <c r="QWS73" s="385"/>
      <c r="QWT73" s="385"/>
      <c r="QWU73" s="385"/>
      <c r="QWV73" s="385"/>
      <c r="QWW73" s="385"/>
      <c r="QWX73" s="385"/>
      <c r="QWY73" s="385"/>
      <c r="QWZ73" s="385"/>
      <c r="QXA73" s="385"/>
      <c r="QXB73" s="385"/>
      <c r="QXC73" s="385"/>
      <c r="QXD73" s="385"/>
      <c r="QXE73" s="385"/>
      <c r="QXF73" s="385"/>
      <c r="QXG73" s="385"/>
      <c r="QXH73" s="385"/>
      <c r="QXI73" s="385"/>
      <c r="QXJ73" s="385"/>
      <c r="QXK73" s="385"/>
      <c r="QXL73" s="385"/>
      <c r="QXM73" s="385"/>
      <c r="QXN73" s="385"/>
      <c r="QXO73" s="385"/>
      <c r="QXP73" s="385"/>
      <c r="QXQ73" s="385"/>
      <c r="QXR73" s="385"/>
      <c r="QXS73" s="385"/>
      <c r="QXT73" s="385"/>
      <c r="QXU73" s="385"/>
      <c r="QXV73" s="385"/>
      <c r="QXW73" s="385"/>
      <c r="QXX73" s="385"/>
      <c r="QXY73" s="385"/>
      <c r="QXZ73" s="385"/>
      <c r="QYA73" s="385"/>
      <c r="QYB73" s="385"/>
      <c r="QYC73" s="385"/>
      <c r="QYD73" s="385"/>
      <c r="QYE73" s="385"/>
      <c r="QYF73" s="385"/>
      <c r="QYG73" s="385"/>
      <c r="QYH73" s="385"/>
      <c r="QYI73" s="385"/>
      <c r="QYJ73" s="385"/>
      <c r="QYK73" s="385"/>
      <c r="QYL73" s="385"/>
      <c r="QYM73" s="385"/>
      <c r="QYN73" s="385"/>
      <c r="QYO73" s="385"/>
      <c r="QYP73" s="385"/>
      <c r="QYQ73" s="385"/>
      <c r="QYR73" s="385"/>
      <c r="QYS73" s="385"/>
      <c r="QYT73" s="385"/>
      <c r="QYU73" s="385"/>
      <c r="QYV73" s="385"/>
      <c r="QYW73" s="385"/>
      <c r="QYX73" s="385"/>
      <c r="QYY73" s="385"/>
      <c r="QYZ73" s="385"/>
      <c r="QZA73" s="385"/>
      <c r="QZB73" s="385"/>
      <c r="QZC73" s="385"/>
      <c r="QZD73" s="385"/>
      <c r="QZE73" s="385"/>
      <c r="QZF73" s="385"/>
      <c r="QZG73" s="385"/>
      <c r="QZH73" s="385"/>
      <c r="QZI73" s="385"/>
      <c r="QZJ73" s="385"/>
      <c r="QZK73" s="385"/>
      <c r="QZL73" s="385"/>
      <c r="QZM73" s="385"/>
      <c r="QZN73" s="385"/>
      <c r="QZO73" s="385"/>
      <c r="QZP73" s="385"/>
      <c r="QZQ73" s="385"/>
      <c r="QZR73" s="385"/>
      <c r="QZS73" s="385"/>
      <c r="QZT73" s="385"/>
      <c r="QZU73" s="385"/>
      <c r="QZV73" s="385"/>
      <c r="QZW73" s="385"/>
      <c r="QZX73" s="385"/>
      <c r="QZY73" s="385"/>
      <c r="QZZ73" s="385"/>
      <c r="RAA73" s="385"/>
      <c r="RAB73" s="385"/>
      <c r="RAC73" s="385"/>
      <c r="RAD73" s="385"/>
      <c r="RAE73" s="385"/>
      <c r="RAF73" s="385"/>
      <c r="RAG73" s="385"/>
      <c r="RAH73" s="385"/>
      <c r="RAI73" s="385"/>
      <c r="RAJ73" s="385"/>
      <c r="RAK73" s="385"/>
      <c r="RAL73" s="385"/>
      <c r="RAM73" s="385"/>
      <c r="RAN73" s="385"/>
      <c r="RAO73" s="385"/>
      <c r="RAP73" s="385"/>
      <c r="RAQ73" s="385"/>
      <c r="RAR73" s="385"/>
      <c r="RAS73" s="385"/>
      <c r="RAT73" s="385"/>
      <c r="RAU73" s="385"/>
      <c r="RAV73" s="385"/>
      <c r="RAW73" s="385"/>
      <c r="RAX73" s="385"/>
      <c r="RAY73" s="385"/>
      <c r="RAZ73" s="385"/>
      <c r="RBA73" s="385"/>
      <c r="RBB73" s="385"/>
      <c r="RBC73" s="385"/>
      <c r="RBD73" s="385"/>
      <c r="RBE73" s="385"/>
      <c r="RBF73" s="385"/>
      <c r="RBG73" s="385"/>
      <c r="RBH73" s="385"/>
      <c r="RBI73" s="385"/>
      <c r="RBJ73" s="385"/>
      <c r="RBK73" s="385"/>
      <c r="RBL73" s="385"/>
      <c r="RBM73" s="385"/>
      <c r="RBN73" s="385"/>
      <c r="RBO73" s="385"/>
      <c r="RBP73" s="385"/>
      <c r="RBQ73" s="385"/>
      <c r="RBR73" s="385"/>
      <c r="RBS73" s="385"/>
      <c r="RBT73" s="385"/>
      <c r="RBU73" s="385"/>
      <c r="RBV73" s="385"/>
      <c r="RBW73" s="385"/>
      <c r="RBX73" s="385"/>
      <c r="RBY73" s="385"/>
      <c r="RBZ73" s="385"/>
      <c r="RCA73" s="385"/>
      <c r="RCB73" s="385"/>
      <c r="RCC73" s="385"/>
      <c r="RCD73" s="385"/>
      <c r="RCE73" s="385"/>
      <c r="RCF73" s="385"/>
      <c r="RCG73" s="385"/>
      <c r="RCH73" s="385"/>
      <c r="RCI73" s="385"/>
      <c r="RCJ73" s="385"/>
      <c r="RCK73" s="385"/>
      <c r="RCL73" s="385"/>
      <c r="RCM73" s="385"/>
      <c r="RCN73" s="385"/>
      <c r="RCO73" s="385"/>
      <c r="RCP73" s="385"/>
      <c r="RCQ73" s="385"/>
      <c r="RCR73" s="385"/>
      <c r="RCS73" s="385"/>
      <c r="RCT73" s="385"/>
      <c r="RCU73" s="385"/>
      <c r="RCV73" s="385"/>
      <c r="RCW73" s="385"/>
      <c r="RCX73" s="385"/>
      <c r="RCY73" s="385"/>
      <c r="RCZ73" s="385"/>
      <c r="RDA73" s="385"/>
      <c r="RDB73" s="385"/>
      <c r="RDC73" s="385"/>
      <c r="RDD73" s="385"/>
      <c r="RDE73" s="385"/>
      <c r="RDF73" s="385"/>
      <c r="RDG73" s="385"/>
      <c r="RDH73" s="385"/>
      <c r="RDI73" s="385"/>
      <c r="RDJ73" s="385"/>
      <c r="RDK73" s="385"/>
      <c r="RDL73" s="385"/>
      <c r="RDM73" s="385"/>
      <c r="RDN73" s="385"/>
      <c r="RDO73" s="385"/>
      <c r="RDP73" s="385"/>
      <c r="RDQ73" s="385"/>
      <c r="RDR73" s="385"/>
      <c r="RDS73" s="385"/>
      <c r="RDT73" s="385"/>
      <c r="RDU73" s="385"/>
      <c r="RDV73" s="385"/>
      <c r="RDW73" s="385"/>
      <c r="RDX73" s="385"/>
      <c r="RDY73" s="385"/>
      <c r="RDZ73" s="385"/>
      <c r="REA73" s="385"/>
      <c r="REB73" s="385"/>
      <c r="REC73" s="385"/>
      <c r="RED73" s="385"/>
      <c r="REE73" s="385"/>
      <c r="REF73" s="385"/>
      <c r="REG73" s="385"/>
      <c r="REH73" s="385"/>
      <c r="REI73" s="385"/>
      <c r="REJ73" s="385"/>
      <c r="REK73" s="385"/>
      <c r="REL73" s="385"/>
      <c r="REM73" s="385"/>
      <c r="REN73" s="385"/>
      <c r="REO73" s="385"/>
      <c r="REP73" s="385"/>
      <c r="REQ73" s="385"/>
      <c r="RER73" s="385"/>
      <c r="RES73" s="385"/>
      <c r="RET73" s="385"/>
      <c r="REU73" s="385"/>
      <c r="REV73" s="385"/>
      <c r="REW73" s="385"/>
      <c r="REX73" s="385"/>
      <c r="REY73" s="385"/>
      <c r="REZ73" s="385"/>
      <c r="RFA73" s="385"/>
      <c r="RFB73" s="385"/>
      <c r="RFC73" s="385"/>
      <c r="RFD73" s="385"/>
      <c r="RFE73" s="385"/>
      <c r="RFF73" s="385"/>
      <c r="RFG73" s="385"/>
      <c r="RFH73" s="385"/>
      <c r="RFI73" s="385"/>
      <c r="RFJ73" s="385"/>
      <c r="RFK73" s="385"/>
      <c r="RFL73" s="385"/>
      <c r="RFM73" s="385"/>
      <c r="RFN73" s="385"/>
      <c r="RFO73" s="385"/>
      <c r="RFP73" s="385"/>
      <c r="RFQ73" s="385"/>
      <c r="RFR73" s="385"/>
      <c r="RFS73" s="385"/>
      <c r="RFT73" s="385"/>
      <c r="RFU73" s="385"/>
      <c r="RFV73" s="385"/>
      <c r="RFW73" s="385"/>
      <c r="RFX73" s="385"/>
      <c r="RFY73" s="385"/>
      <c r="RFZ73" s="385"/>
      <c r="RGA73" s="385"/>
      <c r="RGB73" s="385"/>
      <c r="RGC73" s="385"/>
      <c r="RGD73" s="385"/>
      <c r="RGE73" s="385"/>
      <c r="RGF73" s="385"/>
      <c r="RGG73" s="385"/>
      <c r="RGH73" s="385"/>
      <c r="RGI73" s="385"/>
      <c r="RGJ73" s="385"/>
      <c r="RGK73" s="385"/>
      <c r="RGL73" s="385"/>
      <c r="RGM73" s="385"/>
      <c r="RGN73" s="385"/>
      <c r="RGO73" s="385"/>
      <c r="RGP73" s="385"/>
      <c r="RGQ73" s="385"/>
      <c r="RGR73" s="385"/>
      <c r="RGS73" s="385"/>
      <c r="RGT73" s="385"/>
      <c r="RGU73" s="385"/>
      <c r="RGV73" s="385"/>
      <c r="RGW73" s="385"/>
      <c r="RGX73" s="385"/>
      <c r="RGY73" s="385"/>
      <c r="RGZ73" s="385"/>
      <c r="RHA73" s="385"/>
      <c r="RHB73" s="385"/>
      <c r="RHC73" s="385"/>
      <c r="RHD73" s="385"/>
      <c r="RHE73" s="385"/>
      <c r="RHF73" s="385"/>
      <c r="RHG73" s="385"/>
      <c r="RHH73" s="385"/>
      <c r="RHI73" s="385"/>
      <c r="RHJ73" s="385"/>
      <c r="RHK73" s="385"/>
      <c r="RHL73" s="385"/>
      <c r="RHM73" s="385"/>
      <c r="RHN73" s="385"/>
      <c r="RHO73" s="385"/>
      <c r="RHP73" s="385"/>
      <c r="RHQ73" s="385"/>
      <c r="RHR73" s="385"/>
      <c r="RHS73" s="385"/>
      <c r="RHT73" s="385"/>
      <c r="RHU73" s="385"/>
      <c r="RHV73" s="385"/>
      <c r="RHW73" s="385"/>
      <c r="RHX73" s="385"/>
      <c r="RHY73" s="385"/>
      <c r="RHZ73" s="385"/>
      <c r="RIA73" s="385"/>
      <c r="RIB73" s="385"/>
      <c r="RIC73" s="385"/>
      <c r="RID73" s="385"/>
      <c r="RIE73" s="385"/>
      <c r="RIF73" s="385"/>
      <c r="RIG73" s="385"/>
      <c r="RIH73" s="385"/>
      <c r="RII73" s="385"/>
      <c r="RIJ73" s="385"/>
      <c r="RIK73" s="385"/>
      <c r="RIL73" s="385"/>
      <c r="RIM73" s="385"/>
      <c r="RIN73" s="385"/>
      <c r="RIO73" s="385"/>
      <c r="RIP73" s="385"/>
      <c r="RIQ73" s="385"/>
      <c r="RIR73" s="385"/>
      <c r="RIS73" s="385"/>
      <c r="RIT73" s="385"/>
      <c r="RIU73" s="385"/>
      <c r="RIV73" s="385"/>
      <c r="RIW73" s="385"/>
      <c r="RIX73" s="385"/>
      <c r="RIY73" s="385"/>
      <c r="RIZ73" s="385"/>
      <c r="RJA73" s="385"/>
      <c r="RJB73" s="385"/>
      <c r="RJC73" s="385"/>
      <c r="RJD73" s="385"/>
      <c r="RJE73" s="385"/>
      <c r="RJF73" s="385"/>
      <c r="RJG73" s="385"/>
      <c r="RJH73" s="385"/>
      <c r="RJI73" s="385"/>
      <c r="RJJ73" s="385"/>
      <c r="RJK73" s="385"/>
      <c r="RJL73" s="385"/>
      <c r="RJM73" s="385"/>
      <c r="RJN73" s="385"/>
      <c r="RJO73" s="385"/>
      <c r="RJP73" s="385"/>
      <c r="RJQ73" s="385"/>
      <c r="RJR73" s="385"/>
      <c r="RJS73" s="385"/>
      <c r="RJT73" s="385"/>
      <c r="RJU73" s="385"/>
      <c r="RJV73" s="385"/>
      <c r="RJW73" s="385"/>
      <c r="RJX73" s="385"/>
      <c r="RJY73" s="385"/>
      <c r="RJZ73" s="385"/>
      <c r="RKA73" s="385"/>
      <c r="RKB73" s="385"/>
      <c r="RKC73" s="385"/>
      <c r="RKD73" s="385"/>
      <c r="RKE73" s="385"/>
      <c r="RKF73" s="385"/>
      <c r="RKG73" s="385"/>
      <c r="RKH73" s="385"/>
      <c r="RKI73" s="385"/>
      <c r="RKJ73" s="385"/>
      <c r="RKK73" s="385"/>
      <c r="RKL73" s="385"/>
      <c r="RKM73" s="385"/>
      <c r="RKN73" s="385"/>
      <c r="RKO73" s="385"/>
      <c r="RKP73" s="385"/>
      <c r="RKQ73" s="385"/>
      <c r="RKR73" s="385"/>
      <c r="RKS73" s="385"/>
      <c r="RKT73" s="385"/>
      <c r="RKU73" s="385"/>
      <c r="RKV73" s="385"/>
      <c r="RKW73" s="385"/>
      <c r="RKX73" s="385"/>
      <c r="RKY73" s="385"/>
      <c r="RKZ73" s="385"/>
      <c r="RLA73" s="385"/>
      <c r="RLB73" s="385"/>
      <c r="RLC73" s="385"/>
      <c r="RLD73" s="385"/>
      <c r="RLE73" s="385"/>
      <c r="RLF73" s="385"/>
      <c r="RLG73" s="385"/>
      <c r="RLH73" s="385"/>
      <c r="RLI73" s="385"/>
      <c r="RLJ73" s="385"/>
      <c r="RLK73" s="385"/>
      <c r="RLL73" s="385"/>
      <c r="RLM73" s="385"/>
      <c r="RLN73" s="385"/>
      <c r="RLO73" s="385"/>
      <c r="RLP73" s="385"/>
      <c r="RLQ73" s="385"/>
      <c r="RLR73" s="385"/>
      <c r="RLS73" s="385"/>
      <c r="RLT73" s="385"/>
      <c r="RLU73" s="385"/>
      <c r="RLV73" s="385"/>
      <c r="RLW73" s="385"/>
      <c r="RLX73" s="385"/>
      <c r="RLY73" s="385"/>
      <c r="RLZ73" s="385"/>
      <c r="RMA73" s="385"/>
      <c r="RMB73" s="385"/>
      <c r="RMC73" s="385"/>
      <c r="RMD73" s="385"/>
      <c r="RME73" s="385"/>
      <c r="RMF73" s="385"/>
      <c r="RMG73" s="385"/>
      <c r="RMH73" s="385"/>
      <c r="RMI73" s="385"/>
      <c r="RMJ73" s="385"/>
      <c r="RMK73" s="385"/>
      <c r="RML73" s="385"/>
      <c r="RMM73" s="385"/>
      <c r="RMN73" s="385"/>
      <c r="RMO73" s="385"/>
      <c r="RMP73" s="385"/>
      <c r="RMQ73" s="385"/>
      <c r="RMR73" s="385"/>
      <c r="RMS73" s="385"/>
      <c r="RMT73" s="385"/>
      <c r="RMU73" s="385"/>
      <c r="RMV73" s="385"/>
      <c r="RMW73" s="385"/>
      <c r="RMX73" s="385"/>
      <c r="RMY73" s="385"/>
      <c r="RMZ73" s="385"/>
      <c r="RNA73" s="385"/>
      <c r="RNB73" s="385"/>
      <c r="RNC73" s="385"/>
      <c r="RND73" s="385"/>
      <c r="RNE73" s="385"/>
      <c r="RNF73" s="385"/>
      <c r="RNG73" s="385"/>
      <c r="RNH73" s="385"/>
      <c r="RNI73" s="385"/>
      <c r="RNJ73" s="385"/>
      <c r="RNK73" s="385"/>
      <c r="RNL73" s="385"/>
      <c r="RNM73" s="385"/>
      <c r="RNN73" s="385"/>
      <c r="RNO73" s="385"/>
      <c r="RNP73" s="385"/>
      <c r="RNQ73" s="385"/>
      <c r="RNR73" s="385"/>
      <c r="RNS73" s="385"/>
      <c r="RNT73" s="385"/>
      <c r="RNU73" s="385"/>
      <c r="RNV73" s="385"/>
      <c r="RNW73" s="385"/>
      <c r="RNX73" s="385"/>
      <c r="RNY73" s="385"/>
      <c r="RNZ73" s="385"/>
      <c r="ROA73" s="385"/>
      <c r="ROB73" s="385"/>
      <c r="ROC73" s="385"/>
      <c r="ROD73" s="385"/>
      <c r="ROE73" s="385"/>
      <c r="ROF73" s="385"/>
      <c r="ROG73" s="385"/>
      <c r="ROH73" s="385"/>
      <c r="ROI73" s="385"/>
      <c r="ROJ73" s="385"/>
      <c r="ROK73" s="385"/>
      <c r="ROL73" s="385"/>
      <c r="ROM73" s="385"/>
      <c r="RON73" s="385"/>
      <c r="ROO73" s="385"/>
      <c r="ROP73" s="385"/>
      <c r="ROQ73" s="385"/>
      <c r="ROR73" s="385"/>
      <c r="ROS73" s="385"/>
      <c r="ROT73" s="385"/>
      <c r="ROU73" s="385"/>
      <c r="ROV73" s="385"/>
      <c r="ROW73" s="385"/>
      <c r="ROX73" s="385"/>
      <c r="ROY73" s="385"/>
      <c r="ROZ73" s="385"/>
      <c r="RPA73" s="385"/>
      <c r="RPB73" s="385"/>
      <c r="RPC73" s="385"/>
      <c r="RPD73" s="385"/>
      <c r="RPE73" s="385"/>
      <c r="RPF73" s="385"/>
      <c r="RPG73" s="385"/>
      <c r="RPH73" s="385"/>
      <c r="RPI73" s="385"/>
      <c r="RPJ73" s="385"/>
      <c r="RPK73" s="385"/>
      <c r="RPL73" s="385"/>
      <c r="RPM73" s="385"/>
      <c r="RPN73" s="385"/>
      <c r="RPO73" s="385"/>
      <c r="RPP73" s="385"/>
      <c r="RPQ73" s="385"/>
      <c r="RPR73" s="385"/>
      <c r="RPS73" s="385"/>
      <c r="RPT73" s="385"/>
      <c r="RPU73" s="385"/>
      <c r="RPV73" s="385"/>
      <c r="RPW73" s="385"/>
      <c r="RPX73" s="385"/>
      <c r="RPY73" s="385"/>
      <c r="RPZ73" s="385"/>
      <c r="RQA73" s="385"/>
      <c r="RQB73" s="385"/>
      <c r="RQC73" s="385"/>
      <c r="RQD73" s="385"/>
      <c r="RQE73" s="385"/>
      <c r="RQF73" s="385"/>
      <c r="RQG73" s="385"/>
      <c r="RQH73" s="385"/>
      <c r="RQI73" s="385"/>
      <c r="RQJ73" s="385"/>
      <c r="RQK73" s="385"/>
      <c r="RQL73" s="385"/>
      <c r="RQM73" s="385"/>
      <c r="RQN73" s="385"/>
      <c r="RQO73" s="385"/>
      <c r="RQP73" s="385"/>
      <c r="RQQ73" s="385"/>
      <c r="RQR73" s="385"/>
      <c r="RQS73" s="385"/>
      <c r="RQT73" s="385"/>
      <c r="RQU73" s="385"/>
      <c r="RQV73" s="385"/>
      <c r="RQW73" s="385"/>
      <c r="RQX73" s="385"/>
      <c r="RQY73" s="385"/>
      <c r="RQZ73" s="385"/>
      <c r="RRA73" s="385"/>
      <c r="RRB73" s="385"/>
      <c r="RRC73" s="385"/>
      <c r="RRD73" s="385"/>
      <c r="RRE73" s="385"/>
      <c r="RRF73" s="385"/>
      <c r="RRG73" s="385"/>
      <c r="RRH73" s="385"/>
      <c r="RRI73" s="385"/>
      <c r="RRJ73" s="385"/>
      <c r="RRK73" s="385"/>
      <c r="RRL73" s="385"/>
      <c r="RRM73" s="385"/>
      <c r="RRN73" s="385"/>
      <c r="RRO73" s="385"/>
      <c r="RRP73" s="385"/>
      <c r="RRQ73" s="385"/>
      <c r="RRR73" s="385"/>
      <c r="RRS73" s="385"/>
      <c r="RRT73" s="385"/>
      <c r="RRU73" s="385"/>
      <c r="RRV73" s="385"/>
      <c r="RRW73" s="385"/>
      <c r="RRX73" s="385"/>
      <c r="RRY73" s="385"/>
      <c r="RRZ73" s="385"/>
      <c r="RSA73" s="385"/>
      <c r="RSB73" s="385"/>
      <c r="RSC73" s="385"/>
      <c r="RSD73" s="385"/>
      <c r="RSE73" s="385"/>
      <c r="RSF73" s="385"/>
      <c r="RSG73" s="385"/>
      <c r="RSH73" s="385"/>
      <c r="RSI73" s="385"/>
      <c r="RSJ73" s="385"/>
      <c r="RSK73" s="385"/>
      <c r="RSL73" s="385"/>
      <c r="RSM73" s="385"/>
      <c r="RSN73" s="385"/>
      <c r="RSO73" s="385"/>
      <c r="RSP73" s="385"/>
      <c r="RSQ73" s="385"/>
      <c r="RSR73" s="385"/>
      <c r="RSS73" s="385"/>
      <c r="RST73" s="385"/>
      <c r="RSU73" s="385"/>
      <c r="RSV73" s="385"/>
      <c r="RSW73" s="385"/>
      <c r="RSX73" s="385"/>
      <c r="RSY73" s="385"/>
      <c r="RSZ73" s="385"/>
      <c r="RTA73" s="385"/>
      <c r="RTB73" s="385"/>
      <c r="RTC73" s="385"/>
      <c r="RTD73" s="385"/>
      <c r="RTE73" s="385"/>
      <c r="RTF73" s="385"/>
      <c r="RTG73" s="385"/>
      <c r="RTH73" s="385"/>
      <c r="RTI73" s="385"/>
      <c r="RTJ73" s="385"/>
      <c r="RTK73" s="385"/>
      <c r="RTL73" s="385"/>
      <c r="RTM73" s="385"/>
      <c r="RTN73" s="385"/>
      <c r="RTO73" s="385"/>
      <c r="RTP73" s="385"/>
      <c r="RTQ73" s="385"/>
      <c r="RTR73" s="385"/>
      <c r="RTS73" s="385"/>
      <c r="RTT73" s="385"/>
      <c r="RTU73" s="385"/>
      <c r="RTV73" s="385"/>
      <c r="RTW73" s="385"/>
      <c r="RTX73" s="385"/>
      <c r="RTY73" s="385"/>
      <c r="RTZ73" s="385"/>
      <c r="RUA73" s="385"/>
      <c r="RUB73" s="385"/>
      <c r="RUC73" s="385"/>
      <c r="RUD73" s="385"/>
      <c r="RUE73" s="385"/>
      <c r="RUF73" s="385"/>
      <c r="RUG73" s="385"/>
      <c r="RUH73" s="385"/>
      <c r="RUI73" s="385"/>
      <c r="RUJ73" s="385"/>
      <c r="RUK73" s="385"/>
      <c r="RUL73" s="385"/>
      <c r="RUM73" s="385"/>
      <c r="RUN73" s="385"/>
      <c r="RUO73" s="385"/>
      <c r="RUP73" s="385"/>
      <c r="RUQ73" s="385"/>
      <c r="RUR73" s="385"/>
      <c r="RUS73" s="385"/>
      <c r="RUT73" s="385"/>
      <c r="RUU73" s="385"/>
      <c r="RUV73" s="385"/>
      <c r="RUW73" s="385"/>
      <c r="RUX73" s="385"/>
      <c r="RUY73" s="385"/>
      <c r="RUZ73" s="385"/>
      <c r="RVA73" s="385"/>
      <c r="RVB73" s="385"/>
      <c r="RVC73" s="385"/>
      <c r="RVD73" s="385"/>
      <c r="RVE73" s="385"/>
      <c r="RVF73" s="385"/>
      <c r="RVG73" s="385"/>
      <c r="RVH73" s="385"/>
      <c r="RVI73" s="385"/>
      <c r="RVJ73" s="385"/>
      <c r="RVK73" s="385"/>
      <c r="RVL73" s="385"/>
      <c r="RVM73" s="385"/>
      <c r="RVN73" s="385"/>
      <c r="RVO73" s="385"/>
      <c r="RVP73" s="385"/>
      <c r="RVQ73" s="385"/>
      <c r="RVR73" s="385"/>
      <c r="RVS73" s="385"/>
      <c r="RVT73" s="385"/>
      <c r="RVU73" s="385"/>
      <c r="RVV73" s="385"/>
      <c r="RVW73" s="385"/>
      <c r="RVX73" s="385"/>
      <c r="RVY73" s="385"/>
      <c r="RVZ73" s="385"/>
      <c r="RWA73" s="385"/>
      <c r="RWB73" s="385"/>
      <c r="RWC73" s="385"/>
      <c r="RWD73" s="385"/>
      <c r="RWE73" s="385"/>
      <c r="RWF73" s="385"/>
      <c r="RWG73" s="385"/>
      <c r="RWH73" s="385"/>
      <c r="RWI73" s="385"/>
      <c r="RWJ73" s="385"/>
      <c r="RWK73" s="385"/>
      <c r="RWL73" s="385"/>
      <c r="RWM73" s="385"/>
      <c r="RWN73" s="385"/>
      <c r="RWO73" s="385"/>
      <c r="RWP73" s="385"/>
      <c r="RWQ73" s="385"/>
      <c r="RWR73" s="385"/>
      <c r="RWS73" s="385"/>
      <c r="RWT73" s="385"/>
      <c r="RWU73" s="385"/>
      <c r="RWV73" s="385"/>
      <c r="RWW73" s="385"/>
      <c r="RWX73" s="385"/>
      <c r="RWY73" s="385"/>
      <c r="RWZ73" s="385"/>
      <c r="RXA73" s="385"/>
      <c r="RXB73" s="385"/>
      <c r="RXC73" s="385"/>
      <c r="RXD73" s="385"/>
      <c r="RXE73" s="385"/>
      <c r="RXF73" s="385"/>
      <c r="RXG73" s="385"/>
      <c r="RXH73" s="385"/>
      <c r="RXI73" s="385"/>
      <c r="RXJ73" s="385"/>
      <c r="RXK73" s="385"/>
      <c r="RXL73" s="385"/>
      <c r="RXM73" s="385"/>
      <c r="RXN73" s="385"/>
      <c r="RXO73" s="385"/>
      <c r="RXP73" s="385"/>
      <c r="RXQ73" s="385"/>
      <c r="RXR73" s="385"/>
      <c r="RXS73" s="385"/>
      <c r="RXT73" s="385"/>
      <c r="RXU73" s="385"/>
      <c r="RXV73" s="385"/>
      <c r="RXW73" s="385"/>
      <c r="RXX73" s="385"/>
      <c r="RXY73" s="385"/>
      <c r="RXZ73" s="385"/>
      <c r="RYA73" s="385"/>
      <c r="RYB73" s="385"/>
      <c r="RYC73" s="385"/>
      <c r="RYD73" s="385"/>
      <c r="RYE73" s="385"/>
      <c r="RYF73" s="385"/>
      <c r="RYG73" s="385"/>
      <c r="RYH73" s="385"/>
      <c r="RYI73" s="385"/>
      <c r="RYJ73" s="385"/>
      <c r="RYK73" s="385"/>
      <c r="RYL73" s="385"/>
      <c r="RYM73" s="385"/>
      <c r="RYN73" s="385"/>
      <c r="RYO73" s="385"/>
      <c r="RYP73" s="385"/>
      <c r="RYQ73" s="385"/>
      <c r="RYR73" s="385"/>
      <c r="RYS73" s="385"/>
      <c r="RYT73" s="385"/>
      <c r="RYU73" s="385"/>
      <c r="RYV73" s="385"/>
      <c r="RYW73" s="385"/>
      <c r="RYX73" s="385"/>
      <c r="RYY73" s="385"/>
      <c r="RYZ73" s="385"/>
      <c r="RZA73" s="385"/>
      <c r="RZB73" s="385"/>
      <c r="RZC73" s="385"/>
      <c r="RZD73" s="385"/>
      <c r="RZE73" s="385"/>
      <c r="RZF73" s="385"/>
      <c r="RZG73" s="385"/>
      <c r="RZH73" s="385"/>
      <c r="RZI73" s="385"/>
      <c r="RZJ73" s="385"/>
      <c r="RZK73" s="385"/>
      <c r="RZL73" s="385"/>
      <c r="RZM73" s="385"/>
      <c r="RZN73" s="385"/>
      <c r="RZO73" s="385"/>
      <c r="RZP73" s="385"/>
      <c r="RZQ73" s="385"/>
      <c r="RZR73" s="385"/>
      <c r="RZS73" s="385"/>
      <c r="RZT73" s="385"/>
      <c r="RZU73" s="385"/>
      <c r="RZV73" s="385"/>
      <c r="RZW73" s="385"/>
      <c r="RZX73" s="385"/>
      <c r="RZY73" s="385"/>
      <c r="RZZ73" s="385"/>
      <c r="SAA73" s="385"/>
      <c r="SAB73" s="385"/>
      <c r="SAC73" s="385"/>
      <c r="SAD73" s="385"/>
      <c r="SAE73" s="385"/>
      <c r="SAF73" s="385"/>
      <c r="SAG73" s="385"/>
      <c r="SAH73" s="385"/>
      <c r="SAI73" s="385"/>
      <c r="SAJ73" s="385"/>
      <c r="SAK73" s="385"/>
      <c r="SAL73" s="385"/>
      <c r="SAM73" s="385"/>
      <c r="SAN73" s="385"/>
      <c r="SAO73" s="385"/>
      <c r="SAP73" s="385"/>
      <c r="SAQ73" s="385"/>
      <c r="SAR73" s="385"/>
      <c r="SAS73" s="385"/>
      <c r="SAT73" s="385"/>
      <c r="SAU73" s="385"/>
      <c r="SAV73" s="385"/>
      <c r="SAW73" s="385"/>
      <c r="SAX73" s="385"/>
      <c r="SAY73" s="385"/>
      <c r="SAZ73" s="385"/>
      <c r="SBA73" s="385"/>
      <c r="SBB73" s="385"/>
      <c r="SBC73" s="385"/>
      <c r="SBD73" s="385"/>
      <c r="SBE73" s="385"/>
      <c r="SBF73" s="385"/>
      <c r="SBG73" s="385"/>
      <c r="SBH73" s="385"/>
      <c r="SBI73" s="385"/>
      <c r="SBJ73" s="385"/>
      <c r="SBK73" s="385"/>
      <c r="SBL73" s="385"/>
      <c r="SBM73" s="385"/>
      <c r="SBN73" s="385"/>
      <c r="SBO73" s="385"/>
      <c r="SBP73" s="385"/>
      <c r="SBQ73" s="385"/>
      <c r="SBR73" s="385"/>
      <c r="SBS73" s="385"/>
      <c r="SBT73" s="385"/>
      <c r="SBU73" s="385"/>
      <c r="SBV73" s="385"/>
      <c r="SBW73" s="385"/>
      <c r="SBX73" s="385"/>
      <c r="SBY73" s="385"/>
      <c r="SBZ73" s="385"/>
      <c r="SCA73" s="385"/>
      <c r="SCB73" s="385"/>
      <c r="SCC73" s="385"/>
      <c r="SCD73" s="385"/>
      <c r="SCE73" s="385"/>
      <c r="SCF73" s="385"/>
      <c r="SCG73" s="385"/>
      <c r="SCH73" s="385"/>
      <c r="SCI73" s="385"/>
      <c r="SCJ73" s="385"/>
      <c r="SCK73" s="385"/>
      <c r="SCL73" s="385"/>
      <c r="SCM73" s="385"/>
      <c r="SCN73" s="385"/>
      <c r="SCO73" s="385"/>
      <c r="SCP73" s="385"/>
      <c r="SCQ73" s="385"/>
      <c r="SCR73" s="385"/>
      <c r="SCS73" s="385"/>
      <c r="SCT73" s="385"/>
      <c r="SCU73" s="385"/>
      <c r="SCV73" s="385"/>
      <c r="SCW73" s="385"/>
      <c r="SCX73" s="385"/>
      <c r="SCY73" s="385"/>
      <c r="SCZ73" s="385"/>
      <c r="SDA73" s="385"/>
      <c r="SDB73" s="385"/>
      <c r="SDC73" s="385"/>
      <c r="SDD73" s="385"/>
      <c r="SDE73" s="385"/>
      <c r="SDF73" s="385"/>
      <c r="SDG73" s="385"/>
      <c r="SDH73" s="385"/>
      <c r="SDI73" s="385"/>
      <c r="SDJ73" s="385"/>
      <c r="SDK73" s="385"/>
      <c r="SDL73" s="385"/>
      <c r="SDM73" s="385"/>
      <c r="SDN73" s="385"/>
      <c r="SDO73" s="385"/>
      <c r="SDP73" s="385"/>
      <c r="SDQ73" s="385"/>
      <c r="SDR73" s="385"/>
      <c r="SDS73" s="385"/>
      <c r="SDT73" s="385"/>
      <c r="SDU73" s="385"/>
      <c r="SDV73" s="385"/>
      <c r="SDW73" s="385"/>
      <c r="SDX73" s="385"/>
      <c r="SDY73" s="385"/>
      <c r="SDZ73" s="385"/>
      <c r="SEA73" s="385"/>
      <c r="SEB73" s="385"/>
      <c r="SEC73" s="385"/>
      <c r="SED73" s="385"/>
      <c r="SEE73" s="385"/>
      <c r="SEF73" s="385"/>
      <c r="SEG73" s="385"/>
      <c r="SEH73" s="385"/>
      <c r="SEI73" s="385"/>
      <c r="SEJ73" s="385"/>
      <c r="SEK73" s="385"/>
      <c r="SEL73" s="385"/>
      <c r="SEM73" s="385"/>
      <c r="SEN73" s="385"/>
      <c r="SEO73" s="385"/>
      <c r="SEP73" s="385"/>
      <c r="SEQ73" s="385"/>
      <c r="SER73" s="385"/>
      <c r="SES73" s="385"/>
      <c r="SET73" s="385"/>
      <c r="SEU73" s="385"/>
      <c r="SEV73" s="385"/>
      <c r="SEW73" s="385"/>
      <c r="SEX73" s="385"/>
      <c r="SEY73" s="385"/>
      <c r="SEZ73" s="385"/>
      <c r="SFA73" s="385"/>
      <c r="SFB73" s="385"/>
      <c r="SFC73" s="385"/>
      <c r="SFD73" s="385"/>
      <c r="SFE73" s="385"/>
      <c r="SFF73" s="385"/>
      <c r="SFG73" s="385"/>
      <c r="SFH73" s="385"/>
      <c r="SFI73" s="385"/>
      <c r="SFJ73" s="385"/>
      <c r="SFK73" s="385"/>
      <c r="SFL73" s="385"/>
      <c r="SFM73" s="385"/>
      <c r="SFN73" s="385"/>
      <c r="SFO73" s="385"/>
      <c r="SFP73" s="385"/>
      <c r="SFQ73" s="385"/>
      <c r="SFR73" s="385"/>
      <c r="SFS73" s="385"/>
      <c r="SFT73" s="385"/>
      <c r="SFU73" s="385"/>
      <c r="SFV73" s="385"/>
      <c r="SFW73" s="385"/>
      <c r="SFX73" s="385"/>
      <c r="SFY73" s="385"/>
      <c r="SFZ73" s="385"/>
      <c r="SGA73" s="385"/>
      <c r="SGB73" s="385"/>
      <c r="SGC73" s="385"/>
      <c r="SGD73" s="385"/>
      <c r="SGE73" s="385"/>
      <c r="SGF73" s="385"/>
      <c r="SGG73" s="385"/>
      <c r="SGH73" s="385"/>
      <c r="SGI73" s="385"/>
      <c r="SGJ73" s="385"/>
      <c r="SGK73" s="385"/>
      <c r="SGL73" s="385"/>
      <c r="SGM73" s="385"/>
      <c r="SGN73" s="385"/>
      <c r="SGO73" s="385"/>
      <c r="SGP73" s="385"/>
      <c r="SGQ73" s="385"/>
      <c r="SGR73" s="385"/>
      <c r="SGS73" s="385"/>
      <c r="SGT73" s="385"/>
      <c r="SGU73" s="385"/>
      <c r="SGV73" s="385"/>
      <c r="SGW73" s="385"/>
      <c r="SGX73" s="385"/>
      <c r="SGY73" s="385"/>
      <c r="SGZ73" s="385"/>
      <c r="SHA73" s="385"/>
      <c r="SHB73" s="385"/>
      <c r="SHC73" s="385"/>
      <c r="SHD73" s="385"/>
      <c r="SHE73" s="385"/>
      <c r="SHF73" s="385"/>
      <c r="SHG73" s="385"/>
      <c r="SHH73" s="385"/>
      <c r="SHI73" s="385"/>
      <c r="SHJ73" s="385"/>
      <c r="SHK73" s="385"/>
      <c r="SHL73" s="385"/>
      <c r="SHM73" s="385"/>
      <c r="SHN73" s="385"/>
      <c r="SHO73" s="385"/>
      <c r="SHP73" s="385"/>
      <c r="SHQ73" s="385"/>
      <c r="SHR73" s="385"/>
      <c r="SHS73" s="385"/>
      <c r="SHT73" s="385"/>
      <c r="SHU73" s="385"/>
      <c r="SHV73" s="385"/>
      <c r="SHW73" s="385"/>
      <c r="SHX73" s="385"/>
      <c r="SHY73" s="385"/>
      <c r="SHZ73" s="385"/>
      <c r="SIA73" s="385"/>
      <c r="SIB73" s="385"/>
      <c r="SIC73" s="385"/>
      <c r="SID73" s="385"/>
      <c r="SIE73" s="385"/>
      <c r="SIF73" s="385"/>
      <c r="SIG73" s="385"/>
      <c r="SIH73" s="385"/>
      <c r="SII73" s="385"/>
      <c r="SIJ73" s="385"/>
      <c r="SIK73" s="385"/>
      <c r="SIL73" s="385"/>
      <c r="SIM73" s="385"/>
      <c r="SIN73" s="385"/>
      <c r="SIO73" s="385"/>
      <c r="SIP73" s="385"/>
      <c r="SIQ73" s="385"/>
      <c r="SIR73" s="385"/>
      <c r="SIS73" s="385"/>
      <c r="SIT73" s="385"/>
      <c r="SIU73" s="385"/>
      <c r="SIV73" s="385"/>
      <c r="SIW73" s="385"/>
      <c r="SIX73" s="385"/>
      <c r="SIY73" s="385"/>
      <c r="SIZ73" s="385"/>
      <c r="SJA73" s="385"/>
      <c r="SJB73" s="385"/>
      <c r="SJC73" s="385"/>
      <c r="SJD73" s="385"/>
      <c r="SJE73" s="385"/>
      <c r="SJF73" s="385"/>
      <c r="SJG73" s="385"/>
      <c r="SJH73" s="385"/>
      <c r="SJI73" s="385"/>
      <c r="SJJ73" s="385"/>
      <c r="SJK73" s="385"/>
      <c r="SJL73" s="385"/>
      <c r="SJM73" s="385"/>
      <c r="SJN73" s="385"/>
      <c r="SJO73" s="385"/>
      <c r="SJP73" s="385"/>
      <c r="SJQ73" s="385"/>
      <c r="SJR73" s="385"/>
      <c r="SJS73" s="385"/>
      <c r="SJT73" s="385"/>
      <c r="SJU73" s="385"/>
      <c r="SJV73" s="385"/>
      <c r="SJW73" s="385"/>
      <c r="SJX73" s="385"/>
      <c r="SJY73" s="385"/>
      <c r="SJZ73" s="385"/>
      <c r="SKA73" s="385"/>
      <c r="SKB73" s="385"/>
      <c r="SKC73" s="385"/>
      <c r="SKD73" s="385"/>
      <c r="SKE73" s="385"/>
      <c r="SKF73" s="385"/>
      <c r="SKG73" s="385"/>
      <c r="SKH73" s="385"/>
      <c r="SKI73" s="385"/>
      <c r="SKJ73" s="385"/>
      <c r="SKK73" s="385"/>
      <c r="SKL73" s="385"/>
      <c r="SKM73" s="385"/>
      <c r="SKN73" s="385"/>
      <c r="SKO73" s="385"/>
      <c r="SKP73" s="385"/>
      <c r="SKQ73" s="385"/>
      <c r="SKR73" s="385"/>
      <c r="SKS73" s="385"/>
      <c r="SKT73" s="385"/>
      <c r="SKU73" s="385"/>
      <c r="SKV73" s="385"/>
      <c r="SKW73" s="385"/>
      <c r="SKX73" s="385"/>
      <c r="SKY73" s="385"/>
      <c r="SKZ73" s="385"/>
      <c r="SLA73" s="385"/>
      <c r="SLB73" s="385"/>
      <c r="SLC73" s="385"/>
      <c r="SLD73" s="385"/>
      <c r="SLE73" s="385"/>
      <c r="SLF73" s="385"/>
      <c r="SLG73" s="385"/>
      <c r="SLH73" s="385"/>
      <c r="SLI73" s="385"/>
      <c r="SLJ73" s="385"/>
      <c r="SLK73" s="385"/>
      <c r="SLL73" s="385"/>
      <c r="SLM73" s="385"/>
      <c r="SLN73" s="385"/>
      <c r="SLO73" s="385"/>
      <c r="SLP73" s="385"/>
      <c r="SLQ73" s="385"/>
      <c r="SLR73" s="385"/>
      <c r="SLS73" s="385"/>
      <c r="SLT73" s="385"/>
      <c r="SLU73" s="385"/>
      <c r="SLV73" s="385"/>
      <c r="SLW73" s="385"/>
      <c r="SLX73" s="385"/>
      <c r="SLY73" s="385"/>
      <c r="SLZ73" s="385"/>
      <c r="SMA73" s="385"/>
      <c r="SMB73" s="385"/>
      <c r="SMC73" s="385"/>
      <c r="SMD73" s="385"/>
      <c r="SME73" s="385"/>
      <c r="SMF73" s="385"/>
      <c r="SMG73" s="385"/>
      <c r="SMH73" s="385"/>
      <c r="SMI73" s="385"/>
      <c r="SMJ73" s="385"/>
      <c r="SMK73" s="385"/>
      <c r="SML73" s="385"/>
      <c r="SMM73" s="385"/>
      <c r="SMN73" s="385"/>
      <c r="SMO73" s="385"/>
      <c r="SMP73" s="385"/>
      <c r="SMQ73" s="385"/>
      <c r="SMR73" s="385"/>
      <c r="SMS73" s="385"/>
      <c r="SMT73" s="385"/>
      <c r="SMU73" s="385"/>
      <c r="SMV73" s="385"/>
      <c r="SMW73" s="385"/>
      <c r="SMX73" s="385"/>
      <c r="SMY73" s="385"/>
      <c r="SMZ73" s="385"/>
      <c r="SNA73" s="385"/>
      <c r="SNB73" s="385"/>
      <c r="SNC73" s="385"/>
      <c r="SND73" s="385"/>
      <c r="SNE73" s="385"/>
      <c r="SNF73" s="385"/>
      <c r="SNG73" s="385"/>
      <c r="SNH73" s="385"/>
      <c r="SNI73" s="385"/>
      <c r="SNJ73" s="385"/>
      <c r="SNK73" s="385"/>
      <c r="SNL73" s="385"/>
      <c r="SNM73" s="385"/>
      <c r="SNN73" s="385"/>
      <c r="SNO73" s="385"/>
      <c r="SNP73" s="385"/>
      <c r="SNQ73" s="385"/>
      <c r="SNR73" s="385"/>
      <c r="SNS73" s="385"/>
      <c r="SNT73" s="385"/>
      <c r="SNU73" s="385"/>
      <c r="SNV73" s="385"/>
      <c r="SNW73" s="385"/>
      <c r="SNX73" s="385"/>
      <c r="SNY73" s="385"/>
      <c r="SNZ73" s="385"/>
      <c r="SOA73" s="385"/>
      <c r="SOB73" s="385"/>
      <c r="SOC73" s="385"/>
      <c r="SOD73" s="385"/>
      <c r="SOE73" s="385"/>
      <c r="SOF73" s="385"/>
      <c r="SOG73" s="385"/>
      <c r="SOH73" s="385"/>
      <c r="SOI73" s="385"/>
      <c r="SOJ73" s="385"/>
      <c r="SOK73" s="385"/>
      <c r="SOL73" s="385"/>
      <c r="SOM73" s="385"/>
      <c r="SON73" s="385"/>
      <c r="SOO73" s="385"/>
      <c r="SOP73" s="385"/>
      <c r="SOQ73" s="385"/>
      <c r="SOR73" s="385"/>
      <c r="SOS73" s="385"/>
      <c r="SOT73" s="385"/>
      <c r="SOU73" s="385"/>
      <c r="SOV73" s="385"/>
      <c r="SOW73" s="385"/>
      <c r="SOX73" s="385"/>
      <c r="SOY73" s="385"/>
      <c r="SOZ73" s="385"/>
      <c r="SPA73" s="385"/>
      <c r="SPB73" s="385"/>
      <c r="SPC73" s="385"/>
      <c r="SPD73" s="385"/>
      <c r="SPE73" s="385"/>
      <c r="SPF73" s="385"/>
      <c r="SPG73" s="385"/>
      <c r="SPH73" s="385"/>
      <c r="SPI73" s="385"/>
      <c r="SPJ73" s="385"/>
      <c r="SPK73" s="385"/>
      <c r="SPL73" s="385"/>
      <c r="SPM73" s="385"/>
      <c r="SPN73" s="385"/>
      <c r="SPO73" s="385"/>
      <c r="SPP73" s="385"/>
      <c r="SPQ73" s="385"/>
      <c r="SPR73" s="385"/>
      <c r="SPS73" s="385"/>
      <c r="SPT73" s="385"/>
      <c r="SPU73" s="385"/>
      <c r="SPV73" s="385"/>
      <c r="SPW73" s="385"/>
      <c r="SPX73" s="385"/>
      <c r="SPY73" s="385"/>
      <c r="SPZ73" s="385"/>
      <c r="SQA73" s="385"/>
      <c r="SQB73" s="385"/>
      <c r="SQC73" s="385"/>
      <c r="SQD73" s="385"/>
      <c r="SQE73" s="385"/>
      <c r="SQF73" s="385"/>
      <c r="SQG73" s="385"/>
      <c r="SQH73" s="385"/>
      <c r="SQI73" s="385"/>
      <c r="SQJ73" s="385"/>
      <c r="SQK73" s="385"/>
      <c r="SQL73" s="385"/>
      <c r="SQM73" s="385"/>
      <c r="SQN73" s="385"/>
      <c r="SQO73" s="385"/>
      <c r="SQP73" s="385"/>
      <c r="SQQ73" s="385"/>
      <c r="SQR73" s="385"/>
      <c r="SQS73" s="385"/>
      <c r="SQT73" s="385"/>
      <c r="SQU73" s="385"/>
      <c r="SQV73" s="385"/>
      <c r="SQW73" s="385"/>
      <c r="SQX73" s="385"/>
      <c r="SQY73" s="385"/>
      <c r="SQZ73" s="385"/>
      <c r="SRA73" s="385"/>
      <c r="SRB73" s="385"/>
      <c r="SRC73" s="385"/>
      <c r="SRD73" s="385"/>
      <c r="SRE73" s="385"/>
      <c r="SRF73" s="385"/>
      <c r="SRG73" s="385"/>
      <c r="SRH73" s="385"/>
      <c r="SRI73" s="385"/>
      <c r="SRJ73" s="385"/>
      <c r="SRK73" s="385"/>
      <c r="SRL73" s="385"/>
      <c r="SRM73" s="385"/>
      <c r="SRN73" s="385"/>
      <c r="SRO73" s="385"/>
      <c r="SRP73" s="385"/>
      <c r="SRQ73" s="385"/>
      <c r="SRR73" s="385"/>
      <c r="SRS73" s="385"/>
      <c r="SRT73" s="385"/>
      <c r="SRU73" s="385"/>
      <c r="SRV73" s="385"/>
      <c r="SRW73" s="385"/>
      <c r="SRX73" s="385"/>
      <c r="SRY73" s="385"/>
      <c r="SRZ73" s="385"/>
      <c r="SSA73" s="385"/>
      <c r="SSB73" s="385"/>
      <c r="SSC73" s="385"/>
      <c r="SSD73" s="385"/>
      <c r="SSE73" s="385"/>
      <c r="SSF73" s="385"/>
      <c r="SSG73" s="385"/>
      <c r="SSH73" s="385"/>
      <c r="SSI73" s="385"/>
      <c r="SSJ73" s="385"/>
      <c r="SSK73" s="385"/>
      <c r="SSL73" s="385"/>
      <c r="SSM73" s="385"/>
      <c r="SSN73" s="385"/>
      <c r="SSO73" s="385"/>
      <c r="SSP73" s="385"/>
      <c r="SSQ73" s="385"/>
      <c r="SSR73" s="385"/>
      <c r="SSS73" s="385"/>
      <c r="SST73" s="385"/>
      <c r="SSU73" s="385"/>
      <c r="SSV73" s="385"/>
      <c r="SSW73" s="385"/>
      <c r="SSX73" s="385"/>
      <c r="SSY73" s="385"/>
      <c r="SSZ73" s="385"/>
      <c r="STA73" s="385"/>
      <c r="STB73" s="385"/>
      <c r="STC73" s="385"/>
      <c r="STD73" s="385"/>
      <c r="STE73" s="385"/>
      <c r="STF73" s="385"/>
      <c r="STG73" s="385"/>
      <c r="STH73" s="385"/>
      <c r="STI73" s="385"/>
      <c r="STJ73" s="385"/>
      <c r="STK73" s="385"/>
      <c r="STL73" s="385"/>
      <c r="STM73" s="385"/>
      <c r="STN73" s="385"/>
      <c r="STO73" s="385"/>
      <c r="STP73" s="385"/>
      <c r="STQ73" s="385"/>
      <c r="STR73" s="385"/>
      <c r="STS73" s="385"/>
      <c r="STT73" s="385"/>
      <c r="STU73" s="385"/>
      <c r="STV73" s="385"/>
      <c r="STW73" s="385"/>
      <c r="STX73" s="385"/>
      <c r="STY73" s="385"/>
      <c r="STZ73" s="385"/>
      <c r="SUA73" s="385"/>
      <c r="SUB73" s="385"/>
      <c r="SUC73" s="385"/>
      <c r="SUD73" s="385"/>
      <c r="SUE73" s="385"/>
      <c r="SUF73" s="385"/>
      <c r="SUG73" s="385"/>
      <c r="SUH73" s="385"/>
      <c r="SUI73" s="385"/>
      <c r="SUJ73" s="385"/>
      <c r="SUK73" s="385"/>
      <c r="SUL73" s="385"/>
      <c r="SUM73" s="385"/>
      <c r="SUN73" s="385"/>
      <c r="SUO73" s="385"/>
      <c r="SUP73" s="385"/>
      <c r="SUQ73" s="385"/>
      <c r="SUR73" s="385"/>
      <c r="SUS73" s="385"/>
      <c r="SUT73" s="385"/>
      <c r="SUU73" s="385"/>
      <c r="SUV73" s="385"/>
      <c r="SUW73" s="385"/>
      <c r="SUX73" s="385"/>
      <c r="SUY73" s="385"/>
      <c r="SUZ73" s="385"/>
      <c r="SVA73" s="385"/>
      <c r="SVB73" s="385"/>
      <c r="SVC73" s="385"/>
      <c r="SVD73" s="385"/>
      <c r="SVE73" s="385"/>
      <c r="SVF73" s="385"/>
      <c r="SVG73" s="385"/>
      <c r="SVH73" s="385"/>
      <c r="SVI73" s="385"/>
      <c r="SVJ73" s="385"/>
      <c r="SVK73" s="385"/>
      <c r="SVL73" s="385"/>
      <c r="SVM73" s="385"/>
      <c r="SVN73" s="385"/>
      <c r="SVO73" s="385"/>
      <c r="SVP73" s="385"/>
      <c r="SVQ73" s="385"/>
      <c r="SVR73" s="385"/>
      <c r="SVS73" s="385"/>
      <c r="SVT73" s="385"/>
      <c r="SVU73" s="385"/>
      <c r="SVV73" s="385"/>
      <c r="SVW73" s="385"/>
      <c r="SVX73" s="385"/>
      <c r="SVY73" s="385"/>
      <c r="SVZ73" s="385"/>
      <c r="SWA73" s="385"/>
      <c r="SWB73" s="385"/>
      <c r="SWC73" s="385"/>
      <c r="SWD73" s="385"/>
      <c r="SWE73" s="385"/>
      <c r="SWF73" s="385"/>
      <c r="SWG73" s="385"/>
      <c r="SWH73" s="385"/>
      <c r="SWI73" s="385"/>
      <c r="SWJ73" s="385"/>
      <c r="SWK73" s="385"/>
      <c r="SWL73" s="385"/>
      <c r="SWM73" s="385"/>
      <c r="SWN73" s="385"/>
      <c r="SWO73" s="385"/>
      <c r="SWP73" s="385"/>
      <c r="SWQ73" s="385"/>
      <c r="SWR73" s="385"/>
      <c r="SWS73" s="385"/>
      <c r="SWT73" s="385"/>
      <c r="SWU73" s="385"/>
      <c r="SWV73" s="385"/>
      <c r="SWW73" s="385"/>
      <c r="SWX73" s="385"/>
      <c r="SWY73" s="385"/>
      <c r="SWZ73" s="385"/>
      <c r="SXA73" s="385"/>
      <c r="SXB73" s="385"/>
      <c r="SXC73" s="385"/>
      <c r="SXD73" s="385"/>
      <c r="SXE73" s="385"/>
      <c r="SXF73" s="385"/>
      <c r="SXG73" s="385"/>
      <c r="SXH73" s="385"/>
      <c r="SXI73" s="385"/>
      <c r="SXJ73" s="385"/>
      <c r="SXK73" s="385"/>
      <c r="SXL73" s="385"/>
      <c r="SXM73" s="385"/>
      <c r="SXN73" s="385"/>
      <c r="SXO73" s="385"/>
      <c r="SXP73" s="385"/>
      <c r="SXQ73" s="385"/>
      <c r="SXR73" s="385"/>
      <c r="SXS73" s="385"/>
      <c r="SXT73" s="385"/>
      <c r="SXU73" s="385"/>
      <c r="SXV73" s="385"/>
      <c r="SXW73" s="385"/>
      <c r="SXX73" s="385"/>
      <c r="SXY73" s="385"/>
      <c r="SXZ73" s="385"/>
      <c r="SYA73" s="385"/>
      <c r="SYB73" s="385"/>
      <c r="SYC73" s="385"/>
      <c r="SYD73" s="385"/>
      <c r="SYE73" s="385"/>
      <c r="SYF73" s="385"/>
      <c r="SYG73" s="385"/>
      <c r="SYH73" s="385"/>
      <c r="SYI73" s="385"/>
      <c r="SYJ73" s="385"/>
      <c r="SYK73" s="385"/>
      <c r="SYL73" s="385"/>
      <c r="SYM73" s="385"/>
      <c r="SYN73" s="385"/>
      <c r="SYO73" s="385"/>
      <c r="SYP73" s="385"/>
      <c r="SYQ73" s="385"/>
      <c r="SYR73" s="385"/>
      <c r="SYS73" s="385"/>
      <c r="SYT73" s="385"/>
      <c r="SYU73" s="385"/>
      <c r="SYV73" s="385"/>
      <c r="SYW73" s="385"/>
      <c r="SYX73" s="385"/>
      <c r="SYY73" s="385"/>
      <c r="SYZ73" s="385"/>
      <c r="SZA73" s="385"/>
      <c r="SZB73" s="385"/>
      <c r="SZC73" s="385"/>
      <c r="SZD73" s="385"/>
      <c r="SZE73" s="385"/>
      <c r="SZF73" s="385"/>
      <c r="SZG73" s="385"/>
      <c r="SZH73" s="385"/>
      <c r="SZI73" s="385"/>
      <c r="SZJ73" s="385"/>
      <c r="SZK73" s="385"/>
      <c r="SZL73" s="385"/>
      <c r="SZM73" s="385"/>
      <c r="SZN73" s="385"/>
      <c r="SZO73" s="385"/>
      <c r="SZP73" s="385"/>
      <c r="SZQ73" s="385"/>
      <c r="SZR73" s="385"/>
      <c r="SZS73" s="385"/>
      <c r="SZT73" s="385"/>
      <c r="SZU73" s="385"/>
      <c r="SZV73" s="385"/>
      <c r="SZW73" s="385"/>
      <c r="SZX73" s="385"/>
      <c r="SZY73" s="385"/>
      <c r="SZZ73" s="385"/>
      <c r="TAA73" s="385"/>
      <c r="TAB73" s="385"/>
      <c r="TAC73" s="385"/>
      <c r="TAD73" s="385"/>
      <c r="TAE73" s="385"/>
      <c r="TAF73" s="385"/>
      <c r="TAG73" s="385"/>
      <c r="TAH73" s="385"/>
      <c r="TAI73" s="385"/>
      <c r="TAJ73" s="385"/>
      <c r="TAK73" s="385"/>
      <c r="TAL73" s="385"/>
      <c r="TAM73" s="385"/>
      <c r="TAN73" s="385"/>
      <c r="TAO73" s="385"/>
      <c r="TAP73" s="385"/>
      <c r="TAQ73" s="385"/>
      <c r="TAR73" s="385"/>
      <c r="TAS73" s="385"/>
      <c r="TAT73" s="385"/>
      <c r="TAU73" s="385"/>
      <c r="TAV73" s="385"/>
      <c r="TAW73" s="385"/>
      <c r="TAX73" s="385"/>
      <c r="TAY73" s="385"/>
      <c r="TAZ73" s="385"/>
      <c r="TBA73" s="385"/>
      <c r="TBB73" s="385"/>
      <c r="TBC73" s="385"/>
      <c r="TBD73" s="385"/>
      <c r="TBE73" s="385"/>
      <c r="TBF73" s="385"/>
      <c r="TBG73" s="385"/>
      <c r="TBH73" s="385"/>
      <c r="TBI73" s="385"/>
      <c r="TBJ73" s="385"/>
      <c r="TBK73" s="385"/>
      <c r="TBL73" s="385"/>
      <c r="TBM73" s="385"/>
      <c r="TBN73" s="385"/>
      <c r="TBO73" s="385"/>
      <c r="TBP73" s="385"/>
      <c r="TBQ73" s="385"/>
      <c r="TBR73" s="385"/>
      <c r="TBS73" s="385"/>
      <c r="TBT73" s="385"/>
      <c r="TBU73" s="385"/>
      <c r="TBV73" s="385"/>
      <c r="TBW73" s="385"/>
      <c r="TBX73" s="385"/>
      <c r="TBY73" s="385"/>
      <c r="TBZ73" s="385"/>
      <c r="TCA73" s="385"/>
      <c r="TCB73" s="385"/>
      <c r="TCC73" s="385"/>
      <c r="TCD73" s="385"/>
      <c r="TCE73" s="385"/>
      <c r="TCF73" s="385"/>
      <c r="TCG73" s="385"/>
      <c r="TCH73" s="385"/>
      <c r="TCI73" s="385"/>
      <c r="TCJ73" s="385"/>
      <c r="TCK73" s="385"/>
      <c r="TCL73" s="385"/>
      <c r="TCM73" s="385"/>
      <c r="TCN73" s="385"/>
      <c r="TCO73" s="385"/>
      <c r="TCP73" s="385"/>
      <c r="TCQ73" s="385"/>
      <c r="TCR73" s="385"/>
      <c r="TCS73" s="385"/>
      <c r="TCT73" s="385"/>
      <c r="TCU73" s="385"/>
      <c r="TCV73" s="385"/>
      <c r="TCW73" s="385"/>
      <c r="TCX73" s="385"/>
      <c r="TCY73" s="385"/>
      <c r="TCZ73" s="385"/>
      <c r="TDA73" s="385"/>
      <c r="TDB73" s="385"/>
      <c r="TDC73" s="385"/>
      <c r="TDD73" s="385"/>
      <c r="TDE73" s="385"/>
      <c r="TDF73" s="385"/>
      <c r="TDG73" s="385"/>
      <c r="TDH73" s="385"/>
      <c r="TDI73" s="385"/>
      <c r="TDJ73" s="385"/>
      <c r="TDK73" s="385"/>
      <c r="TDL73" s="385"/>
      <c r="TDM73" s="385"/>
      <c r="TDN73" s="385"/>
      <c r="TDO73" s="385"/>
      <c r="TDP73" s="385"/>
      <c r="TDQ73" s="385"/>
      <c r="TDR73" s="385"/>
      <c r="TDS73" s="385"/>
      <c r="TDT73" s="385"/>
      <c r="TDU73" s="385"/>
      <c r="TDV73" s="385"/>
      <c r="TDW73" s="385"/>
      <c r="TDX73" s="385"/>
      <c r="TDY73" s="385"/>
      <c r="TDZ73" s="385"/>
      <c r="TEA73" s="385"/>
      <c r="TEB73" s="385"/>
      <c r="TEC73" s="385"/>
      <c r="TED73" s="385"/>
      <c r="TEE73" s="385"/>
      <c r="TEF73" s="385"/>
      <c r="TEG73" s="385"/>
      <c r="TEH73" s="385"/>
      <c r="TEI73" s="385"/>
      <c r="TEJ73" s="385"/>
      <c r="TEK73" s="385"/>
      <c r="TEL73" s="385"/>
      <c r="TEM73" s="385"/>
      <c r="TEN73" s="385"/>
      <c r="TEO73" s="385"/>
      <c r="TEP73" s="385"/>
      <c r="TEQ73" s="385"/>
      <c r="TER73" s="385"/>
      <c r="TES73" s="385"/>
      <c r="TET73" s="385"/>
      <c r="TEU73" s="385"/>
      <c r="TEV73" s="385"/>
      <c r="TEW73" s="385"/>
      <c r="TEX73" s="385"/>
      <c r="TEY73" s="385"/>
      <c r="TEZ73" s="385"/>
      <c r="TFA73" s="385"/>
      <c r="TFB73" s="385"/>
      <c r="TFC73" s="385"/>
      <c r="TFD73" s="385"/>
      <c r="TFE73" s="385"/>
      <c r="TFF73" s="385"/>
      <c r="TFG73" s="385"/>
      <c r="TFH73" s="385"/>
      <c r="TFI73" s="385"/>
      <c r="TFJ73" s="385"/>
      <c r="TFK73" s="385"/>
      <c r="TFL73" s="385"/>
      <c r="TFM73" s="385"/>
      <c r="TFN73" s="385"/>
      <c r="TFO73" s="385"/>
      <c r="TFP73" s="385"/>
      <c r="TFQ73" s="385"/>
      <c r="TFR73" s="385"/>
      <c r="TFS73" s="385"/>
      <c r="TFT73" s="385"/>
      <c r="TFU73" s="385"/>
      <c r="TFV73" s="385"/>
      <c r="TFW73" s="385"/>
      <c r="TFX73" s="385"/>
      <c r="TFY73" s="385"/>
      <c r="TFZ73" s="385"/>
      <c r="TGA73" s="385"/>
      <c r="TGB73" s="385"/>
      <c r="TGC73" s="385"/>
      <c r="TGD73" s="385"/>
      <c r="TGE73" s="385"/>
      <c r="TGF73" s="385"/>
      <c r="TGG73" s="385"/>
      <c r="TGH73" s="385"/>
      <c r="TGI73" s="385"/>
      <c r="TGJ73" s="385"/>
      <c r="TGK73" s="385"/>
      <c r="TGL73" s="385"/>
      <c r="TGM73" s="385"/>
      <c r="TGN73" s="385"/>
      <c r="TGO73" s="385"/>
      <c r="TGP73" s="385"/>
      <c r="TGQ73" s="385"/>
      <c r="TGR73" s="385"/>
      <c r="TGS73" s="385"/>
      <c r="TGT73" s="385"/>
      <c r="TGU73" s="385"/>
      <c r="TGV73" s="385"/>
      <c r="TGW73" s="385"/>
      <c r="TGX73" s="385"/>
      <c r="TGY73" s="385"/>
      <c r="TGZ73" s="385"/>
      <c r="THA73" s="385"/>
      <c r="THB73" s="385"/>
      <c r="THC73" s="385"/>
      <c r="THD73" s="385"/>
      <c r="THE73" s="385"/>
      <c r="THF73" s="385"/>
      <c r="THG73" s="385"/>
      <c r="THH73" s="385"/>
      <c r="THI73" s="385"/>
      <c r="THJ73" s="385"/>
      <c r="THK73" s="385"/>
      <c r="THL73" s="385"/>
      <c r="THM73" s="385"/>
      <c r="THN73" s="385"/>
      <c r="THO73" s="385"/>
      <c r="THP73" s="385"/>
      <c r="THQ73" s="385"/>
      <c r="THR73" s="385"/>
      <c r="THS73" s="385"/>
      <c r="THT73" s="385"/>
      <c r="THU73" s="385"/>
      <c r="THV73" s="385"/>
      <c r="THW73" s="385"/>
      <c r="THX73" s="385"/>
      <c r="THY73" s="385"/>
      <c r="THZ73" s="385"/>
      <c r="TIA73" s="385"/>
      <c r="TIB73" s="385"/>
      <c r="TIC73" s="385"/>
      <c r="TID73" s="385"/>
      <c r="TIE73" s="385"/>
      <c r="TIF73" s="385"/>
      <c r="TIG73" s="385"/>
      <c r="TIH73" s="385"/>
      <c r="TII73" s="385"/>
      <c r="TIJ73" s="385"/>
      <c r="TIK73" s="385"/>
      <c r="TIL73" s="385"/>
      <c r="TIM73" s="385"/>
      <c r="TIN73" s="385"/>
      <c r="TIO73" s="385"/>
      <c r="TIP73" s="385"/>
      <c r="TIQ73" s="385"/>
      <c r="TIR73" s="385"/>
      <c r="TIS73" s="385"/>
      <c r="TIT73" s="385"/>
      <c r="TIU73" s="385"/>
      <c r="TIV73" s="385"/>
      <c r="TIW73" s="385"/>
      <c r="TIX73" s="385"/>
      <c r="TIY73" s="385"/>
      <c r="TIZ73" s="385"/>
      <c r="TJA73" s="385"/>
      <c r="TJB73" s="385"/>
      <c r="TJC73" s="385"/>
      <c r="TJD73" s="385"/>
      <c r="TJE73" s="385"/>
      <c r="TJF73" s="385"/>
      <c r="TJG73" s="385"/>
      <c r="TJH73" s="385"/>
      <c r="TJI73" s="385"/>
      <c r="TJJ73" s="385"/>
      <c r="TJK73" s="385"/>
      <c r="TJL73" s="385"/>
      <c r="TJM73" s="385"/>
      <c r="TJN73" s="385"/>
      <c r="TJO73" s="385"/>
      <c r="TJP73" s="385"/>
      <c r="TJQ73" s="385"/>
      <c r="TJR73" s="385"/>
      <c r="TJS73" s="385"/>
      <c r="TJT73" s="385"/>
      <c r="TJU73" s="385"/>
      <c r="TJV73" s="385"/>
      <c r="TJW73" s="385"/>
      <c r="TJX73" s="385"/>
      <c r="TJY73" s="385"/>
      <c r="TJZ73" s="385"/>
      <c r="TKA73" s="385"/>
      <c r="TKB73" s="385"/>
      <c r="TKC73" s="385"/>
      <c r="TKD73" s="385"/>
      <c r="TKE73" s="385"/>
      <c r="TKF73" s="385"/>
      <c r="TKG73" s="385"/>
      <c r="TKH73" s="385"/>
      <c r="TKI73" s="385"/>
      <c r="TKJ73" s="385"/>
      <c r="TKK73" s="385"/>
      <c r="TKL73" s="385"/>
      <c r="TKM73" s="385"/>
      <c r="TKN73" s="385"/>
      <c r="TKO73" s="385"/>
      <c r="TKP73" s="385"/>
      <c r="TKQ73" s="385"/>
      <c r="TKR73" s="385"/>
      <c r="TKS73" s="385"/>
      <c r="TKT73" s="385"/>
      <c r="TKU73" s="385"/>
      <c r="TKV73" s="385"/>
      <c r="TKW73" s="385"/>
      <c r="TKX73" s="385"/>
      <c r="TKY73" s="385"/>
      <c r="TKZ73" s="385"/>
      <c r="TLA73" s="385"/>
      <c r="TLB73" s="385"/>
      <c r="TLC73" s="385"/>
      <c r="TLD73" s="385"/>
      <c r="TLE73" s="385"/>
      <c r="TLF73" s="385"/>
      <c r="TLG73" s="385"/>
      <c r="TLH73" s="385"/>
      <c r="TLI73" s="385"/>
      <c r="TLJ73" s="385"/>
      <c r="TLK73" s="385"/>
      <c r="TLL73" s="385"/>
      <c r="TLM73" s="385"/>
      <c r="TLN73" s="385"/>
      <c r="TLO73" s="385"/>
      <c r="TLP73" s="385"/>
      <c r="TLQ73" s="385"/>
      <c r="TLR73" s="385"/>
      <c r="TLS73" s="385"/>
      <c r="TLT73" s="385"/>
      <c r="TLU73" s="385"/>
      <c r="TLV73" s="385"/>
      <c r="TLW73" s="385"/>
      <c r="TLX73" s="385"/>
      <c r="TLY73" s="385"/>
      <c r="TLZ73" s="385"/>
      <c r="TMA73" s="385"/>
      <c r="TMB73" s="385"/>
      <c r="TMC73" s="385"/>
      <c r="TMD73" s="385"/>
      <c r="TME73" s="385"/>
      <c r="TMF73" s="385"/>
      <c r="TMG73" s="385"/>
      <c r="TMH73" s="385"/>
      <c r="TMI73" s="385"/>
      <c r="TMJ73" s="385"/>
      <c r="TMK73" s="385"/>
      <c r="TML73" s="385"/>
      <c r="TMM73" s="385"/>
      <c r="TMN73" s="385"/>
      <c r="TMO73" s="385"/>
      <c r="TMP73" s="385"/>
      <c r="TMQ73" s="385"/>
      <c r="TMR73" s="385"/>
      <c r="TMS73" s="385"/>
      <c r="TMT73" s="385"/>
      <c r="TMU73" s="385"/>
      <c r="TMV73" s="385"/>
      <c r="TMW73" s="385"/>
      <c r="TMX73" s="385"/>
      <c r="TMY73" s="385"/>
      <c r="TMZ73" s="385"/>
      <c r="TNA73" s="385"/>
      <c r="TNB73" s="385"/>
      <c r="TNC73" s="385"/>
      <c r="TND73" s="385"/>
      <c r="TNE73" s="385"/>
      <c r="TNF73" s="385"/>
      <c r="TNG73" s="385"/>
      <c r="TNH73" s="385"/>
      <c r="TNI73" s="385"/>
      <c r="TNJ73" s="385"/>
      <c r="TNK73" s="385"/>
      <c r="TNL73" s="385"/>
      <c r="TNM73" s="385"/>
      <c r="TNN73" s="385"/>
      <c r="TNO73" s="385"/>
      <c r="TNP73" s="385"/>
      <c r="TNQ73" s="385"/>
      <c r="TNR73" s="385"/>
      <c r="TNS73" s="385"/>
      <c r="TNT73" s="385"/>
      <c r="TNU73" s="385"/>
      <c r="TNV73" s="385"/>
      <c r="TNW73" s="385"/>
      <c r="TNX73" s="385"/>
      <c r="TNY73" s="385"/>
      <c r="TNZ73" s="385"/>
      <c r="TOA73" s="385"/>
      <c r="TOB73" s="385"/>
      <c r="TOC73" s="385"/>
      <c r="TOD73" s="385"/>
      <c r="TOE73" s="385"/>
      <c r="TOF73" s="385"/>
      <c r="TOG73" s="385"/>
      <c r="TOH73" s="385"/>
      <c r="TOI73" s="385"/>
      <c r="TOJ73" s="385"/>
      <c r="TOK73" s="385"/>
      <c r="TOL73" s="385"/>
      <c r="TOM73" s="385"/>
      <c r="TON73" s="385"/>
      <c r="TOO73" s="385"/>
      <c r="TOP73" s="385"/>
      <c r="TOQ73" s="385"/>
      <c r="TOR73" s="385"/>
      <c r="TOS73" s="385"/>
      <c r="TOT73" s="385"/>
      <c r="TOU73" s="385"/>
      <c r="TOV73" s="385"/>
      <c r="TOW73" s="385"/>
      <c r="TOX73" s="385"/>
      <c r="TOY73" s="385"/>
      <c r="TOZ73" s="385"/>
      <c r="TPA73" s="385"/>
      <c r="TPB73" s="385"/>
      <c r="TPC73" s="385"/>
      <c r="TPD73" s="385"/>
      <c r="TPE73" s="385"/>
      <c r="TPF73" s="385"/>
      <c r="TPG73" s="385"/>
      <c r="TPH73" s="385"/>
      <c r="TPI73" s="385"/>
      <c r="TPJ73" s="385"/>
      <c r="TPK73" s="385"/>
      <c r="TPL73" s="385"/>
      <c r="TPM73" s="385"/>
      <c r="TPN73" s="385"/>
      <c r="TPO73" s="385"/>
      <c r="TPP73" s="385"/>
      <c r="TPQ73" s="385"/>
      <c r="TPR73" s="385"/>
      <c r="TPS73" s="385"/>
      <c r="TPT73" s="385"/>
      <c r="TPU73" s="385"/>
      <c r="TPV73" s="385"/>
      <c r="TPW73" s="385"/>
      <c r="TPX73" s="385"/>
      <c r="TPY73" s="385"/>
      <c r="TPZ73" s="385"/>
      <c r="TQA73" s="385"/>
      <c r="TQB73" s="385"/>
      <c r="TQC73" s="385"/>
      <c r="TQD73" s="385"/>
      <c r="TQE73" s="385"/>
      <c r="TQF73" s="385"/>
      <c r="TQG73" s="385"/>
      <c r="TQH73" s="385"/>
      <c r="TQI73" s="385"/>
      <c r="TQJ73" s="385"/>
      <c r="TQK73" s="385"/>
      <c r="TQL73" s="385"/>
      <c r="TQM73" s="385"/>
      <c r="TQN73" s="385"/>
      <c r="TQO73" s="385"/>
      <c r="TQP73" s="385"/>
      <c r="TQQ73" s="385"/>
      <c r="TQR73" s="385"/>
      <c r="TQS73" s="385"/>
      <c r="TQT73" s="385"/>
      <c r="TQU73" s="385"/>
      <c r="TQV73" s="385"/>
      <c r="TQW73" s="385"/>
      <c r="TQX73" s="385"/>
      <c r="TQY73" s="385"/>
      <c r="TQZ73" s="385"/>
      <c r="TRA73" s="385"/>
      <c r="TRB73" s="385"/>
      <c r="TRC73" s="385"/>
      <c r="TRD73" s="385"/>
      <c r="TRE73" s="385"/>
      <c r="TRF73" s="385"/>
      <c r="TRG73" s="385"/>
      <c r="TRH73" s="385"/>
      <c r="TRI73" s="385"/>
      <c r="TRJ73" s="385"/>
      <c r="TRK73" s="385"/>
      <c r="TRL73" s="385"/>
      <c r="TRM73" s="385"/>
      <c r="TRN73" s="385"/>
      <c r="TRO73" s="385"/>
      <c r="TRP73" s="385"/>
      <c r="TRQ73" s="385"/>
      <c r="TRR73" s="385"/>
      <c r="TRS73" s="385"/>
      <c r="TRT73" s="385"/>
      <c r="TRU73" s="385"/>
      <c r="TRV73" s="385"/>
      <c r="TRW73" s="385"/>
      <c r="TRX73" s="385"/>
      <c r="TRY73" s="385"/>
      <c r="TRZ73" s="385"/>
      <c r="TSA73" s="385"/>
      <c r="TSB73" s="385"/>
      <c r="TSC73" s="385"/>
      <c r="TSD73" s="385"/>
      <c r="TSE73" s="385"/>
      <c r="TSF73" s="385"/>
      <c r="TSG73" s="385"/>
      <c r="TSH73" s="385"/>
      <c r="TSI73" s="385"/>
      <c r="TSJ73" s="385"/>
      <c r="TSK73" s="385"/>
      <c r="TSL73" s="385"/>
      <c r="TSM73" s="385"/>
      <c r="TSN73" s="385"/>
      <c r="TSO73" s="385"/>
      <c r="TSP73" s="385"/>
      <c r="TSQ73" s="385"/>
      <c r="TSR73" s="385"/>
      <c r="TSS73" s="385"/>
      <c r="TST73" s="385"/>
      <c r="TSU73" s="385"/>
      <c r="TSV73" s="385"/>
      <c r="TSW73" s="385"/>
      <c r="TSX73" s="385"/>
      <c r="TSY73" s="385"/>
      <c r="TSZ73" s="385"/>
      <c r="TTA73" s="385"/>
      <c r="TTB73" s="385"/>
      <c r="TTC73" s="385"/>
      <c r="TTD73" s="385"/>
      <c r="TTE73" s="385"/>
      <c r="TTF73" s="385"/>
      <c r="TTG73" s="385"/>
      <c r="TTH73" s="385"/>
      <c r="TTI73" s="385"/>
      <c r="TTJ73" s="385"/>
      <c r="TTK73" s="385"/>
      <c r="TTL73" s="385"/>
      <c r="TTM73" s="385"/>
      <c r="TTN73" s="385"/>
      <c r="TTO73" s="385"/>
      <c r="TTP73" s="385"/>
      <c r="TTQ73" s="385"/>
      <c r="TTR73" s="385"/>
      <c r="TTS73" s="385"/>
      <c r="TTT73" s="385"/>
      <c r="TTU73" s="385"/>
      <c r="TTV73" s="385"/>
      <c r="TTW73" s="385"/>
      <c r="TTX73" s="385"/>
      <c r="TTY73" s="385"/>
      <c r="TTZ73" s="385"/>
      <c r="TUA73" s="385"/>
      <c r="TUB73" s="385"/>
      <c r="TUC73" s="385"/>
      <c r="TUD73" s="385"/>
      <c r="TUE73" s="385"/>
      <c r="TUF73" s="385"/>
      <c r="TUG73" s="385"/>
      <c r="TUH73" s="385"/>
      <c r="TUI73" s="385"/>
      <c r="TUJ73" s="385"/>
      <c r="TUK73" s="385"/>
      <c r="TUL73" s="385"/>
      <c r="TUM73" s="385"/>
      <c r="TUN73" s="385"/>
      <c r="TUO73" s="385"/>
      <c r="TUP73" s="385"/>
      <c r="TUQ73" s="385"/>
      <c r="TUR73" s="385"/>
      <c r="TUS73" s="385"/>
      <c r="TUT73" s="385"/>
      <c r="TUU73" s="385"/>
      <c r="TUV73" s="385"/>
      <c r="TUW73" s="385"/>
      <c r="TUX73" s="385"/>
      <c r="TUY73" s="385"/>
      <c r="TUZ73" s="385"/>
      <c r="TVA73" s="385"/>
      <c r="TVB73" s="385"/>
      <c r="TVC73" s="385"/>
      <c r="TVD73" s="385"/>
      <c r="TVE73" s="385"/>
      <c r="TVF73" s="385"/>
      <c r="TVG73" s="385"/>
      <c r="TVH73" s="385"/>
      <c r="TVI73" s="385"/>
      <c r="TVJ73" s="385"/>
      <c r="TVK73" s="385"/>
      <c r="TVL73" s="385"/>
      <c r="TVM73" s="385"/>
      <c r="TVN73" s="385"/>
      <c r="TVO73" s="385"/>
      <c r="TVP73" s="385"/>
      <c r="TVQ73" s="385"/>
      <c r="TVR73" s="385"/>
      <c r="TVS73" s="385"/>
      <c r="TVT73" s="385"/>
      <c r="TVU73" s="385"/>
      <c r="TVV73" s="385"/>
      <c r="TVW73" s="385"/>
      <c r="TVX73" s="385"/>
      <c r="TVY73" s="385"/>
      <c r="TVZ73" s="385"/>
      <c r="TWA73" s="385"/>
      <c r="TWB73" s="385"/>
      <c r="TWC73" s="385"/>
      <c r="TWD73" s="385"/>
      <c r="TWE73" s="385"/>
      <c r="TWF73" s="385"/>
      <c r="TWG73" s="385"/>
      <c r="TWH73" s="385"/>
      <c r="TWI73" s="385"/>
      <c r="TWJ73" s="385"/>
      <c r="TWK73" s="385"/>
      <c r="TWL73" s="385"/>
      <c r="TWM73" s="385"/>
      <c r="TWN73" s="385"/>
      <c r="TWO73" s="385"/>
      <c r="TWP73" s="385"/>
      <c r="TWQ73" s="385"/>
      <c r="TWR73" s="385"/>
      <c r="TWS73" s="385"/>
      <c r="TWT73" s="385"/>
      <c r="TWU73" s="385"/>
      <c r="TWV73" s="385"/>
      <c r="TWW73" s="385"/>
      <c r="TWX73" s="385"/>
      <c r="TWY73" s="385"/>
      <c r="TWZ73" s="385"/>
      <c r="TXA73" s="385"/>
      <c r="TXB73" s="385"/>
      <c r="TXC73" s="385"/>
      <c r="TXD73" s="385"/>
      <c r="TXE73" s="385"/>
      <c r="TXF73" s="385"/>
      <c r="TXG73" s="385"/>
      <c r="TXH73" s="385"/>
      <c r="TXI73" s="385"/>
      <c r="TXJ73" s="385"/>
      <c r="TXK73" s="385"/>
      <c r="TXL73" s="385"/>
      <c r="TXM73" s="385"/>
      <c r="TXN73" s="385"/>
      <c r="TXO73" s="385"/>
      <c r="TXP73" s="385"/>
      <c r="TXQ73" s="385"/>
      <c r="TXR73" s="385"/>
      <c r="TXS73" s="385"/>
      <c r="TXT73" s="385"/>
      <c r="TXU73" s="385"/>
      <c r="TXV73" s="385"/>
      <c r="TXW73" s="385"/>
      <c r="TXX73" s="385"/>
      <c r="TXY73" s="385"/>
      <c r="TXZ73" s="385"/>
      <c r="TYA73" s="385"/>
      <c r="TYB73" s="385"/>
      <c r="TYC73" s="385"/>
      <c r="TYD73" s="385"/>
      <c r="TYE73" s="385"/>
      <c r="TYF73" s="385"/>
      <c r="TYG73" s="385"/>
      <c r="TYH73" s="385"/>
      <c r="TYI73" s="385"/>
      <c r="TYJ73" s="385"/>
      <c r="TYK73" s="385"/>
      <c r="TYL73" s="385"/>
      <c r="TYM73" s="385"/>
      <c r="TYN73" s="385"/>
      <c r="TYO73" s="385"/>
      <c r="TYP73" s="385"/>
      <c r="TYQ73" s="385"/>
      <c r="TYR73" s="385"/>
      <c r="TYS73" s="385"/>
      <c r="TYT73" s="385"/>
      <c r="TYU73" s="385"/>
      <c r="TYV73" s="385"/>
      <c r="TYW73" s="385"/>
      <c r="TYX73" s="385"/>
      <c r="TYY73" s="385"/>
      <c r="TYZ73" s="385"/>
      <c r="TZA73" s="385"/>
      <c r="TZB73" s="385"/>
      <c r="TZC73" s="385"/>
      <c r="TZD73" s="385"/>
      <c r="TZE73" s="385"/>
      <c r="TZF73" s="385"/>
      <c r="TZG73" s="385"/>
      <c r="TZH73" s="385"/>
      <c r="TZI73" s="385"/>
      <c r="TZJ73" s="385"/>
      <c r="TZK73" s="385"/>
      <c r="TZL73" s="385"/>
      <c r="TZM73" s="385"/>
      <c r="TZN73" s="385"/>
      <c r="TZO73" s="385"/>
      <c r="TZP73" s="385"/>
      <c r="TZQ73" s="385"/>
      <c r="TZR73" s="385"/>
      <c r="TZS73" s="385"/>
      <c r="TZT73" s="385"/>
      <c r="TZU73" s="385"/>
      <c r="TZV73" s="385"/>
      <c r="TZW73" s="385"/>
      <c r="TZX73" s="385"/>
      <c r="TZY73" s="385"/>
      <c r="TZZ73" s="385"/>
      <c r="UAA73" s="385"/>
      <c r="UAB73" s="385"/>
      <c r="UAC73" s="385"/>
      <c r="UAD73" s="385"/>
      <c r="UAE73" s="385"/>
      <c r="UAF73" s="385"/>
      <c r="UAG73" s="385"/>
      <c r="UAH73" s="385"/>
      <c r="UAI73" s="385"/>
      <c r="UAJ73" s="385"/>
      <c r="UAK73" s="385"/>
      <c r="UAL73" s="385"/>
      <c r="UAM73" s="385"/>
      <c r="UAN73" s="385"/>
      <c r="UAO73" s="385"/>
      <c r="UAP73" s="385"/>
      <c r="UAQ73" s="385"/>
      <c r="UAR73" s="385"/>
      <c r="UAS73" s="385"/>
      <c r="UAT73" s="385"/>
      <c r="UAU73" s="385"/>
      <c r="UAV73" s="385"/>
      <c r="UAW73" s="385"/>
      <c r="UAX73" s="385"/>
      <c r="UAY73" s="385"/>
      <c r="UAZ73" s="385"/>
      <c r="UBA73" s="385"/>
      <c r="UBB73" s="385"/>
      <c r="UBC73" s="385"/>
      <c r="UBD73" s="385"/>
      <c r="UBE73" s="385"/>
      <c r="UBF73" s="385"/>
      <c r="UBG73" s="385"/>
      <c r="UBH73" s="385"/>
      <c r="UBI73" s="385"/>
      <c r="UBJ73" s="385"/>
      <c r="UBK73" s="385"/>
      <c r="UBL73" s="385"/>
      <c r="UBM73" s="385"/>
      <c r="UBN73" s="385"/>
      <c r="UBO73" s="385"/>
      <c r="UBP73" s="385"/>
      <c r="UBQ73" s="385"/>
      <c r="UBR73" s="385"/>
      <c r="UBS73" s="385"/>
      <c r="UBT73" s="385"/>
      <c r="UBU73" s="385"/>
      <c r="UBV73" s="385"/>
      <c r="UBW73" s="385"/>
      <c r="UBX73" s="385"/>
      <c r="UBY73" s="385"/>
      <c r="UBZ73" s="385"/>
      <c r="UCA73" s="385"/>
      <c r="UCB73" s="385"/>
      <c r="UCC73" s="385"/>
      <c r="UCD73" s="385"/>
      <c r="UCE73" s="385"/>
      <c r="UCF73" s="385"/>
      <c r="UCG73" s="385"/>
      <c r="UCH73" s="385"/>
      <c r="UCI73" s="385"/>
      <c r="UCJ73" s="385"/>
      <c r="UCK73" s="385"/>
      <c r="UCL73" s="385"/>
      <c r="UCM73" s="385"/>
      <c r="UCN73" s="385"/>
      <c r="UCO73" s="385"/>
      <c r="UCP73" s="385"/>
      <c r="UCQ73" s="385"/>
      <c r="UCR73" s="385"/>
      <c r="UCS73" s="385"/>
      <c r="UCT73" s="385"/>
      <c r="UCU73" s="385"/>
      <c r="UCV73" s="385"/>
      <c r="UCW73" s="385"/>
      <c r="UCX73" s="385"/>
      <c r="UCY73" s="385"/>
      <c r="UCZ73" s="385"/>
      <c r="UDA73" s="385"/>
      <c r="UDB73" s="385"/>
      <c r="UDC73" s="385"/>
      <c r="UDD73" s="385"/>
      <c r="UDE73" s="385"/>
      <c r="UDF73" s="385"/>
      <c r="UDG73" s="385"/>
      <c r="UDH73" s="385"/>
      <c r="UDI73" s="385"/>
      <c r="UDJ73" s="385"/>
      <c r="UDK73" s="385"/>
      <c r="UDL73" s="385"/>
      <c r="UDM73" s="385"/>
      <c r="UDN73" s="385"/>
      <c r="UDO73" s="385"/>
      <c r="UDP73" s="385"/>
      <c r="UDQ73" s="385"/>
      <c r="UDR73" s="385"/>
      <c r="UDS73" s="385"/>
      <c r="UDT73" s="385"/>
      <c r="UDU73" s="385"/>
      <c r="UDV73" s="385"/>
      <c r="UDW73" s="385"/>
      <c r="UDX73" s="385"/>
      <c r="UDY73" s="385"/>
      <c r="UDZ73" s="385"/>
      <c r="UEA73" s="385"/>
      <c r="UEB73" s="385"/>
      <c r="UEC73" s="385"/>
      <c r="UED73" s="385"/>
      <c r="UEE73" s="385"/>
      <c r="UEF73" s="385"/>
      <c r="UEG73" s="385"/>
      <c r="UEH73" s="385"/>
      <c r="UEI73" s="385"/>
      <c r="UEJ73" s="385"/>
      <c r="UEK73" s="385"/>
      <c r="UEL73" s="385"/>
      <c r="UEM73" s="385"/>
      <c r="UEN73" s="385"/>
      <c r="UEO73" s="385"/>
      <c r="UEP73" s="385"/>
      <c r="UEQ73" s="385"/>
      <c r="UER73" s="385"/>
      <c r="UES73" s="385"/>
      <c r="UET73" s="385"/>
      <c r="UEU73" s="385"/>
      <c r="UEV73" s="385"/>
      <c r="UEW73" s="385"/>
      <c r="UEX73" s="385"/>
      <c r="UEY73" s="385"/>
      <c r="UEZ73" s="385"/>
      <c r="UFA73" s="385"/>
      <c r="UFB73" s="385"/>
      <c r="UFC73" s="385"/>
      <c r="UFD73" s="385"/>
      <c r="UFE73" s="385"/>
      <c r="UFF73" s="385"/>
      <c r="UFG73" s="385"/>
      <c r="UFH73" s="385"/>
      <c r="UFI73" s="385"/>
      <c r="UFJ73" s="385"/>
      <c r="UFK73" s="385"/>
      <c r="UFL73" s="385"/>
      <c r="UFM73" s="385"/>
      <c r="UFN73" s="385"/>
      <c r="UFO73" s="385"/>
      <c r="UFP73" s="385"/>
      <c r="UFQ73" s="385"/>
      <c r="UFR73" s="385"/>
      <c r="UFS73" s="385"/>
      <c r="UFT73" s="385"/>
      <c r="UFU73" s="385"/>
      <c r="UFV73" s="385"/>
      <c r="UFW73" s="385"/>
      <c r="UFX73" s="385"/>
      <c r="UFY73" s="385"/>
      <c r="UFZ73" s="385"/>
      <c r="UGA73" s="385"/>
      <c r="UGB73" s="385"/>
      <c r="UGC73" s="385"/>
      <c r="UGD73" s="385"/>
      <c r="UGE73" s="385"/>
      <c r="UGF73" s="385"/>
      <c r="UGG73" s="385"/>
      <c r="UGH73" s="385"/>
      <c r="UGI73" s="385"/>
      <c r="UGJ73" s="385"/>
      <c r="UGK73" s="385"/>
      <c r="UGL73" s="385"/>
      <c r="UGM73" s="385"/>
      <c r="UGN73" s="385"/>
      <c r="UGO73" s="385"/>
      <c r="UGP73" s="385"/>
      <c r="UGQ73" s="385"/>
      <c r="UGR73" s="385"/>
      <c r="UGS73" s="385"/>
      <c r="UGT73" s="385"/>
      <c r="UGU73" s="385"/>
      <c r="UGV73" s="385"/>
      <c r="UGW73" s="385"/>
      <c r="UGX73" s="385"/>
      <c r="UGY73" s="385"/>
      <c r="UGZ73" s="385"/>
      <c r="UHA73" s="385"/>
      <c r="UHB73" s="385"/>
      <c r="UHC73" s="385"/>
      <c r="UHD73" s="385"/>
      <c r="UHE73" s="385"/>
      <c r="UHF73" s="385"/>
      <c r="UHG73" s="385"/>
      <c r="UHH73" s="385"/>
      <c r="UHI73" s="385"/>
      <c r="UHJ73" s="385"/>
      <c r="UHK73" s="385"/>
      <c r="UHL73" s="385"/>
      <c r="UHM73" s="385"/>
      <c r="UHN73" s="385"/>
      <c r="UHO73" s="385"/>
      <c r="UHP73" s="385"/>
      <c r="UHQ73" s="385"/>
      <c r="UHR73" s="385"/>
      <c r="UHS73" s="385"/>
      <c r="UHT73" s="385"/>
      <c r="UHU73" s="385"/>
      <c r="UHV73" s="385"/>
      <c r="UHW73" s="385"/>
      <c r="UHX73" s="385"/>
      <c r="UHY73" s="385"/>
      <c r="UHZ73" s="385"/>
      <c r="UIA73" s="385"/>
      <c r="UIB73" s="385"/>
      <c r="UIC73" s="385"/>
      <c r="UID73" s="385"/>
      <c r="UIE73" s="385"/>
      <c r="UIF73" s="385"/>
      <c r="UIG73" s="385"/>
      <c r="UIH73" s="385"/>
      <c r="UII73" s="385"/>
      <c r="UIJ73" s="385"/>
      <c r="UIK73" s="385"/>
      <c r="UIL73" s="385"/>
      <c r="UIM73" s="385"/>
      <c r="UIN73" s="385"/>
      <c r="UIO73" s="385"/>
      <c r="UIP73" s="385"/>
      <c r="UIQ73" s="385"/>
      <c r="UIR73" s="385"/>
      <c r="UIS73" s="385"/>
      <c r="UIT73" s="385"/>
      <c r="UIU73" s="385"/>
      <c r="UIV73" s="385"/>
      <c r="UIW73" s="385"/>
      <c r="UIX73" s="385"/>
      <c r="UIY73" s="385"/>
      <c r="UIZ73" s="385"/>
      <c r="UJA73" s="385"/>
      <c r="UJB73" s="385"/>
      <c r="UJC73" s="385"/>
      <c r="UJD73" s="385"/>
      <c r="UJE73" s="385"/>
      <c r="UJF73" s="385"/>
      <c r="UJG73" s="385"/>
      <c r="UJH73" s="385"/>
      <c r="UJI73" s="385"/>
      <c r="UJJ73" s="385"/>
      <c r="UJK73" s="385"/>
      <c r="UJL73" s="385"/>
      <c r="UJM73" s="385"/>
      <c r="UJN73" s="385"/>
      <c r="UJO73" s="385"/>
      <c r="UJP73" s="385"/>
      <c r="UJQ73" s="385"/>
      <c r="UJR73" s="385"/>
      <c r="UJS73" s="385"/>
      <c r="UJT73" s="385"/>
      <c r="UJU73" s="385"/>
      <c r="UJV73" s="385"/>
      <c r="UJW73" s="385"/>
      <c r="UJX73" s="385"/>
      <c r="UJY73" s="385"/>
      <c r="UJZ73" s="385"/>
      <c r="UKA73" s="385"/>
      <c r="UKB73" s="385"/>
      <c r="UKC73" s="385"/>
      <c r="UKD73" s="385"/>
      <c r="UKE73" s="385"/>
      <c r="UKF73" s="385"/>
      <c r="UKG73" s="385"/>
      <c r="UKH73" s="385"/>
      <c r="UKI73" s="385"/>
      <c r="UKJ73" s="385"/>
      <c r="UKK73" s="385"/>
      <c r="UKL73" s="385"/>
      <c r="UKM73" s="385"/>
      <c r="UKN73" s="385"/>
      <c r="UKO73" s="385"/>
      <c r="UKP73" s="385"/>
      <c r="UKQ73" s="385"/>
      <c r="UKR73" s="385"/>
      <c r="UKS73" s="385"/>
      <c r="UKT73" s="385"/>
      <c r="UKU73" s="385"/>
      <c r="UKV73" s="385"/>
      <c r="UKW73" s="385"/>
      <c r="UKX73" s="385"/>
      <c r="UKY73" s="385"/>
      <c r="UKZ73" s="385"/>
      <c r="ULA73" s="385"/>
      <c r="ULB73" s="385"/>
      <c r="ULC73" s="385"/>
      <c r="ULD73" s="385"/>
      <c r="ULE73" s="385"/>
      <c r="ULF73" s="385"/>
      <c r="ULG73" s="385"/>
      <c r="ULH73" s="385"/>
      <c r="ULI73" s="385"/>
      <c r="ULJ73" s="385"/>
      <c r="ULK73" s="385"/>
      <c r="ULL73" s="385"/>
      <c r="ULM73" s="385"/>
      <c r="ULN73" s="385"/>
      <c r="ULO73" s="385"/>
      <c r="ULP73" s="385"/>
      <c r="ULQ73" s="385"/>
      <c r="ULR73" s="385"/>
      <c r="ULS73" s="385"/>
      <c r="ULT73" s="385"/>
      <c r="ULU73" s="385"/>
      <c r="ULV73" s="385"/>
      <c r="ULW73" s="385"/>
      <c r="ULX73" s="385"/>
      <c r="ULY73" s="385"/>
      <c r="ULZ73" s="385"/>
      <c r="UMA73" s="385"/>
      <c r="UMB73" s="385"/>
      <c r="UMC73" s="385"/>
      <c r="UMD73" s="385"/>
      <c r="UME73" s="385"/>
      <c r="UMF73" s="385"/>
      <c r="UMG73" s="385"/>
      <c r="UMH73" s="385"/>
      <c r="UMI73" s="385"/>
      <c r="UMJ73" s="385"/>
      <c r="UMK73" s="385"/>
      <c r="UML73" s="385"/>
      <c r="UMM73" s="385"/>
      <c r="UMN73" s="385"/>
      <c r="UMO73" s="385"/>
      <c r="UMP73" s="385"/>
      <c r="UMQ73" s="385"/>
      <c r="UMR73" s="385"/>
      <c r="UMS73" s="385"/>
      <c r="UMT73" s="385"/>
      <c r="UMU73" s="385"/>
      <c r="UMV73" s="385"/>
      <c r="UMW73" s="385"/>
      <c r="UMX73" s="385"/>
      <c r="UMY73" s="385"/>
      <c r="UMZ73" s="385"/>
      <c r="UNA73" s="385"/>
      <c r="UNB73" s="385"/>
      <c r="UNC73" s="385"/>
      <c r="UND73" s="385"/>
      <c r="UNE73" s="385"/>
      <c r="UNF73" s="385"/>
      <c r="UNG73" s="385"/>
      <c r="UNH73" s="385"/>
      <c r="UNI73" s="385"/>
      <c r="UNJ73" s="385"/>
      <c r="UNK73" s="385"/>
      <c r="UNL73" s="385"/>
      <c r="UNM73" s="385"/>
      <c r="UNN73" s="385"/>
      <c r="UNO73" s="385"/>
      <c r="UNP73" s="385"/>
      <c r="UNQ73" s="385"/>
      <c r="UNR73" s="385"/>
      <c r="UNS73" s="385"/>
      <c r="UNT73" s="385"/>
      <c r="UNU73" s="385"/>
      <c r="UNV73" s="385"/>
      <c r="UNW73" s="385"/>
      <c r="UNX73" s="385"/>
      <c r="UNY73" s="385"/>
      <c r="UNZ73" s="385"/>
      <c r="UOA73" s="385"/>
      <c r="UOB73" s="385"/>
      <c r="UOC73" s="385"/>
      <c r="UOD73" s="385"/>
      <c r="UOE73" s="385"/>
      <c r="UOF73" s="385"/>
      <c r="UOG73" s="385"/>
      <c r="UOH73" s="385"/>
      <c r="UOI73" s="385"/>
      <c r="UOJ73" s="385"/>
      <c r="UOK73" s="385"/>
      <c r="UOL73" s="385"/>
      <c r="UOM73" s="385"/>
      <c r="UON73" s="385"/>
      <c r="UOO73" s="385"/>
      <c r="UOP73" s="385"/>
      <c r="UOQ73" s="385"/>
      <c r="UOR73" s="385"/>
      <c r="UOS73" s="385"/>
      <c r="UOT73" s="385"/>
      <c r="UOU73" s="385"/>
      <c r="UOV73" s="385"/>
      <c r="UOW73" s="385"/>
      <c r="UOX73" s="385"/>
      <c r="UOY73" s="385"/>
      <c r="UOZ73" s="385"/>
      <c r="UPA73" s="385"/>
      <c r="UPB73" s="385"/>
      <c r="UPC73" s="385"/>
      <c r="UPD73" s="385"/>
      <c r="UPE73" s="385"/>
      <c r="UPF73" s="385"/>
      <c r="UPG73" s="385"/>
      <c r="UPH73" s="385"/>
      <c r="UPI73" s="385"/>
      <c r="UPJ73" s="385"/>
      <c r="UPK73" s="385"/>
      <c r="UPL73" s="385"/>
      <c r="UPM73" s="385"/>
      <c r="UPN73" s="385"/>
      <c r="UPO73" s="385"/>
      <c r="UPP73" s="385"/>
      <c r="UPQ73" s="385"/>
      <c r="UPR73" s="385"/>
      <c r="UPS73" s="385"/>
      <c r="UPT73" s="385"/>
      <c r="UPU73" s="385"/>
      <c r="UPV73" s="385"/>
      <c r="UPW73" s="385"/>
      <c r="UPX73" s="385"/>
      <c r="UPY73" s="385"/>
      <c r="UPZ73" s="385"/>
      <c r="UQA73" s="385"/>
      <c r="UQB73" s="385"/>
      <c r="UQC73" s="385"/>
      <c r="UQD73" s="385"/>
      <c r="UQE73" s="385"/>
      <c r="UQF73" s="385"/>
      <c r="UQG73" s="385"/>
      <c r="UQH73" s="385"/>
      <c r="UQI73" s="385"/>
      <c r="UQJ73" s="385"/>
      <c r="UQK73" s="385"/>
      <c r="UQL73" s="385"/>
      <c r="UQM73" s="385"/>
      <c r="UQN73" s="385"/>
      <c r="UQO73" s="385"/>
      <c r="UQP73" s="385"/>
      <c r="UQQ73" s="385"/>
      <c r="UQR73" s="385"/>
      <c r="UQS73" s="385"/>
      <c r="UQT73" s="385"/>
      <c r="UQU73" s="385"/>
      <c r="UQV73" s="385"/>
      <c r="UQW73" s="385"/>
      <c r="UQX73" s="385"/>
      <c r="UQY73" s="385"/>
      <c r="UQZ73" s="385"/>
      <c r="URA73" s="385"/>
      <c r="URB73" s="385"/>
      <c r="URC73" s="385"/>
      <c r="URD73" s="385"/>
      <c r="URE73" s="385"/>
      <c r="URF73" s="385"/>
      <c r="URG73" s="385"/>
      <c r="URH73" s="385"/>
      <c r="URI73" s="385"/>
      <c r="URJ73" s="385"/>
      <c r="URK73" s="385"/>
      <c r="URL73" s="385"/>
      <c r="URM73" s="385"/>
      <c r="URN73" s="385"/>
      <c r="URO73" s="385"/>
      <c r="URP73" s="385"/>
      <c r="URQ73" s="385"/>
      <c r="URR73" s="385"/>
      <c r="URS73" s="385"/>
      <c r="URT73" s="385"/>
      <c r="URU73" s="385"/>
      <c r="URV73" s="385"/>
      <c r="URW73" s="385"/>
      <c r="URX73" s="385"/>
      <c r="URY73" s="385"/>
      <c r="URZ73" s="385"/>
      <c r="USA73" s="385"/>
      <c r="USB73" s="385"/>
      <c r="USC73" s="385"/>
      <c r="USD73" s="385"/>
      <c r="USE73" s="385"/>
      <c r="USF73" s="385"/>
      <c r="USG73" s="385"/>
      <c r="USH73" s="385"/>
      <c r="USI73" s="385"/>
      <c r="USJ73" s="385"/>
      <c r="USK73" s="385"/>
      <c r="USL73" s="385"/>
      <c r="USM73" s="385"/>
      <c r="USN73" s="385"/>
      <c r="USO73" s="385"/>
      <c r="USP73" s="385"/>
      <c r="USQ73" s="385"/>
      <c r="USR73" s="385"/>
      <c r="USS73" s="385"/>
      <c r="UST73" s="385"/>
      <c r="USU73" s="385"/>
      <c r="USV73" s="385"/>
      <c r="USW73" s="385"/>
      <c r="USX73" s="385"/>
      <c r="USY73" s="385"/>
      <c r="USZ73" s="385"/>
      <c r="UTA73" s="385"/>
      <c r="UTB73" s="385"/>
      <c r="UTC73" s="385"/>
      <c r="UTD73" s="385"/>
      <c r="UTE73" s="385"/>
      <c r="UTF73" s="385"/>
      <c r="UTG73" s="385"/>
      <c r="UTH73" s="385"/>
      <c r="UTI73" s="385"/>
      <c r="UTJ73" s="385"/>
      <c r="UTK73" s="385"/>
      <c r="UTL73" s="385"/>
      <c r="UTM73" s="385"/>
      <c r="UTN73" s="385"/>
      <c r="UTO73" s="385"/>
      <c r="UTP73" s="385"/>
      <c r="UTQ73" s="385"/>
      <c r="UTR73" s="385"/>
      <c r="UTS73" s="385"/>
      <c r="UTT73" s="385"/>
      <c r="UTU73" s="385"/>
      <c r="UTV73" s="385"/>
      <c r="UTW73" s="385"/>
      <c r="UTX73" s="385"/>
      <c r="UTY73" s="385"/>
      <c r="UTZ73" s="385"/>
      <c r="UUA73" s="385"/>
      <c r="UUB73" s="385"/>
      <c r="UUC73" s="385"/>
      <c r="UUD73" s="385"/>
      <c r="UUE73" s="385"/>
      <c r="UUF73" s="385"/>
      <c r="UUG73" s="385"/>
      <c r="UUH73" s="385"/>
      <c r="UUI73" s="385"/>
      <c r="UUJ73" s="385"/>
      <c r="UUK73" s="385"/>
      <c r="UUL73" s="385"/>
      <c r="UUM73" s="385"/>
      <c r="UUN73" s="385"/>
      <c r="UUO73" s="385"/>
      <c r="UUP73" s="385"/>
      <c r="UUQ73" s="385"/>
      <c r="UUR73" s="385"/>
      <c r="UUS73" s="385"/>
      <c r="UUT73" s="385"/>
      <c r="UUU73" s="385"/>
      <c r="UUV73" s="385"/>
      <c r="UUW73" s="385"/>
      <c r="UUX73" s="385"/>
      <c r="UUY73" s="385"/>
      <c r="UUZ73" s="385"/>
      <c r="UVA73" s="385"/>
      <c r="UVB73" s="385"/>
      <c r="UVC73" s="385"/>
      <c r="UVD73" s="385"/>
      <c r="UVE73" s="385"/>
      <c r="UVF73" s="385"/>
      <c r="UVG73" s="385"/>
      <c r="UVH73" s="385"/>
      <c r="UVI73" s="385"/>
      <c r="UVJ73" s="385"/>
      <c r="UVK73" s="385"/>
      <c r="UVL73" s="385"/>
      <c r="UVM73" s="385"/>
      <c r="UVN73" s="385"/>
      <c r="UVO73" s="385"/>
      <c r="UVP73" s="385"/>
      <c r="UVQ73" s="385"/>
      <c r="UVR73" s="385"/>
      <c r="UVS73" s="385"/>
      <c r="UVT73" s="385"/>
      <c r="UVU73" s="385"/>
      <c r="UVV73" s="385"/>
      <c r="UVW73" s="385"/>
      <c r="UVX73" s="385"/>
      <c r="UVY73" s="385"/>
      <c r="UVZ73" s="385"/>
      <c r="UWA73" s="385"/>
      <c r="UWB73" s="385"/>
      <c r="UWC73" s="385"/>
      <c r="UWD73" s="385"/>
      <c r="UWE73" s="385"/>
      <c r="UWF73" s="385"/>
      <c r="UWG73" s="385"/>
      <c r="UWH73" s="385"/>
      <c r="UWI73" s="385"/>
      <c r="UWJ73" s="385"/>
      <c r="UWK73" s="385"/>
      <c r="UWL73" s="385"/>
      <c r="UWM73" s="385"/>
      <c r="UWN73" s="385"/>
      <c r="UWO73" s="385"/>
      <c r="UWP73" s="385"/>
      <c r="UWQ73" s="385"/>
      <c r="UWR73" s="385"/>
      <c r="UWS73" s="385"/>
      <c r="UWT73" s="385"/>
      <c r="UWU73" s="385"/>
      <c r="UWV73" s="385"/>
      <c r="UWW73" s="385"/>
      <c r="UWX73" s="385"/>
      <c r="UWY73" s="385"/>
      <c r="UWZ73" s="385"/>
      <c r="UXA73" s="385"/>
      <c r="UXB73" s="385"/>
      <c r="UXC73" s="385"/>
      <c r="UXD73" s="385"/>
      <c r="UXE73" s="385"/>
      <c r="UXF73" s="385"/>
      <c r="UXG73" s="385"/>
      <c r="UXH73" s="385"/>
      <c r="UXI73" s="385"/>
      <c r="UXJ73" s="385"/>
      <c r="UXK73" s="385"/>
      <c r="UXL73" s="385"/>
      <c r="UXM73" s="385"/>
      <c r="UXN73" s="385"/>
      <c r="UXO73" s="385"/>
      <c r="UXP73" s="385"/>
      <c r="UXQ73" s="385"/>
      <c r="UXR73" s="385"/>
      <c r="UXS73" s="385"/>
      <c r="UXT73" s="385"/>
      <c r="UXU73" s="385"/>
      <c r="UXV73" s="385"/>
      <c r="UXW73" s="385"/>
      <c r="UXX73" s="385"/>
      <c r="UXY73" s="385"/>
      <c r="UXZ73" s="385"/>
      <c r="UYA73" s="385"/>
      <c r="UYB73" s="385"/>
      <c r="UYC73" s="385"/>
      <c r="UYD73" s="385"/>
      <c r="UYE73" s="385"/>
      <c r="UYF73" s="385"/>
      <c r="UYG73" s="385"/>
      <c r="UYH73" s="385"/>
      <c r="UYI73" s="385"/>
      <c r="UYJ73" s="385"/>
      <c r="UYK73" s="385"/>
      <c r="UYL73" s="385"/>
      <c r="UYM73" s="385"/>
      <c r="UYN73" s="385"/>
      <c r="UYO73" s="385"/>
      <c r="UYP73" s="385"/>
      <c r="UYQ73" s="385"/>
      <c r="UYR73" s="385"/>
      <c r="UYS73" s="385"/>
      <c r="UYT73" s="385"/>
      <c r="UYU73" s="385"/>
      <c r="UYV73" s="385"/>
      <c r="UYW73" s="385"/>
      <c r="UYX73" s="385"/>
      <c r="UYY73" s="385"/>
      <c r="UYZ73" s="385"/>
      <c r="UZA73" s="385"/>
      <c r="UZB73" s="385"/>
      <c r="UZC73" s="385"/>
      <c r="UZD73" s="385"/>
      <c r="UZE73" s="385"/>
      <c r="UZF73" s="385"/>
      <c r="UZG73" s="385"/>
      <c r="UZH73" s="385"/>
      <c r="UZI73" s="385"/>
      <c r="UZJ73" s="385"/>
      <c r="UZK73" s="385"/>
      <c r="UZL73" s="385"/>
      <c r="UZM73" s="385"/>
      <c r="UZN73" s="385"/>
      <c r="UZO73" s="385"/>
      <c r="UZP73" s="385"/>
      <c r="UZQ73" s="385"/>
      <c r="UZR73" s="385"/>
      <c r="UZS73" s="385"/>
      <c r="UZT73" s="385"/>
      <c r="UZU73" s="385"/>
      <c r="UZV73" s="385"/>
      <c r="UZW73" s="385"/>
      <c r="UZX73" s="385"/>
      <c r="UZY73" s="385"/>
      <c r="UZZ73" s="385"/>
      <c r="VAA73" s="385"/>
      <c r="VAB73" s="385"/>
      <c r="VAC73" s="385"/>
      <c r="VAD73" s="385"/>
      <c r="VAE73" s="385"/>
      <c r="VAF73" s="385"/>
      <c r="VAG73" s="385"/>
      <c r="VAH73" s="385"/>
      <c r="VAI73" s="385"/>
      <c r="VAJ73" s="385"/>
      <c r="VAK73" s="385"/>
      <c r="VAL73" s="385"/>
      <c r="VAM73" s="385"/>
      <c r="VAN73" s="385"/>
      <c r="VAO73" s="385"/>
      <c r="VAP73" s="385"/>
      <c r="VAQ73" s="385"/>
      <c r="VAR73" s="385"/>
      <c r="VAS73" s="385"/>
      <c r="VAT73" s="385"/>
      <c r="VAU73" s="385"/>
      <c r="VAV73" s="385"/>
      <c r="VAW73" s="385"/>
      <c r="VAX73" s="385"/>
      <c r="VAY73" s="385"/>
      <c r="VAZ73" s="385"/>
      <c r="VBA73" s="385"/>
      <c r="VBB73" s="385"/>
      <c r="VBC73" s="385"/>
      <c r="VBD73" s="385"/>
      <c r="VBE73" s="385"/>
      <c r="VBF73" s="385"/>
      <c r="VBG73" s="385"/>
      <c r="VBH73" s="385"/>
      <c r="VBI73" s="385"/>
      <c r="VBJ73" s="385"/>
      <c r="VBK73" s="385"/>
      <c r="VBL73" s="385"/>
      <c r="VBM73" s="385"/>
      <c r="VBN73" s="385"/>
      <c r="VBO73" s="385"/>
      <c r="VBP73" s="385"/>
      <c r="VBQ73" s="385"/>
      <c r="VBR73" s="385"/>
      <c r="VBS73" s="385"/>
      <c r="VBT73" s="385"/>
      <c r="VBU73" s="385"/>
      <c r="VBV73" s="385"/>
      <c r="VBW73" s="385"/>
      <c r="VBX73" s="385"/>
      <c r="VBY73" s="385"/>
      <c r="VBZ73" s="385"/>
      <c r="VCA73" s="385"/>
      <c r="VCB73" s="385"/>
      <c r="VCC73" s="385"/>
      <c r="VCD73" s="385"/>
      <c r="VCE73" s="385"/>
      <c r="VCF73" s="385"/>
      <c r="VCG73" s="385"/>
      <c r="VCH73" s="385"/>
      <c r="VCI73" s="385"/>
      <c r="VCJ73" s="385"/>
      <c r="VCK73" s="385"/>
      <c r="VCL73" s="385"/>
      <c r="VCM73" s="385"/>
      <c r="VCN73" s="385"/>
      <c r="VCO73" s="385"/>
      <c r="VCP73" s="385"/>
      <c r="VCQ73" s="385"/>
      <c r="VCR73" s="385"/>
      <c r="VCS73" s="385"/>
      <c r="VCT73" s="385"/>
      <c r="VCU73" s="385"/>
      <c r="VCV73" s="385"/>
      <c r="VCW73" s="385"/>
      <c r="VCX73" s="385"/>
      <c r="VCY73" s="385"/>
      <c r="VCZ73" s="385"/>
      <c r="VDA73" s="385"/>
      <c r="VDB73" s="385"/>
      <c r="VDC73" s="385"/>
      <c r="VDD73" s="385"/>
      <c r="VDE73" s="385"/>
      <c r="VDF73" s="385"/>
      <c r="VDG73" s="385"/>
      <c r="VDH73" s="385"/>
      <c r="VDI73" s="385"/>
      <c r="VDJ73" s="385"/>
      <c r="VDK73" s="385"/>
      <c r="VDL73" s="385"/>
      <c r="VDM73" s="385"/>
      <c r="VDN73" s="385"/>
      <c r="VDO73" s="385"/>
      <c r="VDP73" s="385"/>
      <c r="VDQ73" s="385"/>
      <c r="VDR73" s="385"/>
      <c r="VDS73" s="385"/>
      <c r="VDT73" s="385"/>
      <c r="VDU73" s="385"/>
      <c r="VDV73" s="385"/>
      <c r="VDW73" s="385"/>
      <c r="VDX73" s="385"/>
      <c r="VDY73" s="385"/>
      <c r="VDZ73" s="385"/>
      <c r="VEA73" s="385"/>
      <c r="VEB73" s="385"/>
      <c r="VEC73" s="385"/>
      <c r="VED73" s="385"/>
      <c r="VEE73" s="385"/>
      <c r="VEF73" s="385"/>
      <c r="VEG73" s="385"/>
      <c r="VEH73" s="385"/>
      <c r="VEI73" s="385"/>
      <c r="VEJ73" s="385"/>
      <c r="VEK73" s="385"/>
      <c r="VEL73" s="385"/>
      <c r="VEM73" s="385"/>
      <c r="VEN73" s="385"/>
      <c r="VEO73" s="385"/>
      <c r="VEP73" s="385"/>
      <c r="VEQ73" s="385"/>
      <c r="VER73" s="385"/>
      <c r="VES73" s="385"/>
      <c r="VET73" s="385"/>
      <c r="VEU73" s="385"/>
      <c r="VEV73" s="385"/>
      <c r="VEW73" s="385"/>
      <c r="VEX73" s="385"/>
      <c r="VEY73" s="385"/>
      <c r="VEZ73" s="385"/>
      <c r="VFA73" s="385"/>
      <c r="VFB73" s="385"/>
      <c r="VFC73" s="385"/>
      <c r="VFD73" s="385"/>
      <c r="VFE73" s="385"/>
      <c r="VFF73" s="385"/>
      <c r="VFG73" s="385"/>
      <c r="VFH73" s="385"/>
      <c r="VFI73" s="385"/>
      <c r="VFJ73" s="385"/>
      <c r="VFK73" s="385"/>
      <c r="VFL73" s="385"/>
      <c r="VFM73" s="385"/>
      <c r="VFN73" s="385"/>
      <c r="VFO73" s="385"/>
      <c r="VFP73" s="385"/>
      <c r="VFQ73" s="385"/>
      <c r="VFR73" s="385"/>
      <c r="VFS73" s="385"/>
      <c r="VFT73" s="385"/>
      <c r="VFU73" s="385"/>
      <c r="VFV73" s="385"/>
      <c r="VFW73" s="385"/>
      <c r="VFX73" s="385"/>
      <c r="VFY73" s="385"/>
      <c r="VFZ73" s="385"/>
      <c r="VGA73" s="385"/>
      <c r="VGB73" s="385"/>
      <c r="VGC73" s="385"/>
      <c r="VGD73" s="385"/>
      <c r="VGE73" s="385"/>
      <c r="VGF73" s="385"/>
      <c r="VGG73" s="385"/>
      <c r="VGH73" s="385"/>
      <c r="VGI73" s="385"/>
      <c r="VGJ73" s="385"/>
      <c r="VGK73" s="385"/>
      <c r="VGL73" s="385"/>
      <c r="VGM73" s="385"/>
      <c r="VGN73" s="385"/>
      <c r="VGO73" s="385"/>
      <c r="VGP73" s="385"/>
      <c r="VGQ73" s="385"/>
      <c r="VGR73" s="385"/>
      <c r="VGS73" s="385"/>
      <c r="VGT73" s="385"/>
      <c r="VGU73" s="385"/>
      <c r="VGV73" s="385"/>
      <c r="VGW73" s="385"/>
      <c r="VGX73" s="385"/>
      <c r="VGY73" s="385"/>
      <c r="VGZ73" s="385"/>
      <c r="VHA73" s="385"/>
      <c r="VHB73" s="385"/>
      <c r="VHC73" s="385"/>
      <c r="VHD73" s="385"/>
      <c r="VHE73" s="385"/>
      <c r="VHF73" s="385"/>
      <c r="VHG73" s="385"/>
      <c r="VHH73" s="385"/>
      <c r="VHI73" s="385"/>
      <c r="VHJ73" s="385"/>
      <c r="VHK73" s="385"/>
      <c r="VHL73" s="385"/>
      <c r="VHM73" s="385"/>
      <c r="VHN73" s="385"/>
      <c r="VHO73" s="385"/>
      <c r="VHP73" s="385"/>
      <c r="VHQ73" s="385"/>
      <c r="VHR73" s="385"/>
      <c r="VHS73" s="385"/>
      <c r="VHT73" s="385"/>
      <c r="VHU73" s="385"/>
      <c r="VHV73" s="385"/>
      <c r="VHW73" s="385"/>
      <c r="VHX73" s="385"/>
      <c r="VHY73" s="385"/>
      <c r="VHZ73" s="385"/>
      <c r="VIA73" s="385"/>
      <c r="VIB73" s="385"/>
      <c r="VIC73" s="385"/>
      <c r="VID73" s="385"/>
      <c r="VIE73" s="385"/>
      <c r="VIF73" s="385"/>
      <c r="VIG73" s="385"/>
      <c r="VIH73" s="385"/>
      <c r="VII73" s="385"/>
      <c r="VIJ73" s="385"/>
      <c r="VIK73" s="385"/>
      <c r="VIL73" s="385"/>
      <c r="VIM73" s="385"/>
      <c r="VIN73" s="385"/>
      <c r="VIO73" s="385"/>
      <c r="VIP73" s="385"/>
      <c r="VIQ73" s="385"/>
      <c r="VIR73" s="385"/>
      <c r="VIS73" s="385"/>
      <c r="VIT73" s="385"/>
      <c r="VIU73" s="385"/>
      <c r="VIV73" s="385"/>
      <c r="VIW73" s="385"/>
      <c r="VIX73" s="385"/>
      <c r="VIY73" s="385"/>
      <c r="VIZ73" s="385"/>
      <c r="VJA73" s="385"/>
      <c r="VJB73" s="385"/>
      <c r="VJC73" s="385"/>
      <c r="VJD73" s="385"/>
      <c r="VJE73" s="385"/>
      <c r="VJF73" s="385"/>
      <c r="VJG73" s="385"/>
      <c r="VJH73" s="385"/>
      <c r="VJI73" s="385"/>
      <c r="VJJ73" s="385"/>
      <c r="VJK73" s="385"/>
      <c r="VJL73" s="385"/>
      <c r="VJM73" s="385"/>
      <c r="VJN73" s="385"/>
      <c r="VJO73" s="385"/>
      <c r="VJP73" s="385"/>
      <c r="VJQ73" s="385"/>
      <c r="VJR73" s="385"/>
      <c r="VJS73" s="385"/>
      <c r="VJT73" s="385"/>
      <c r="VJU73" s="385"/>
      <c r="VJV73" s="385"/>
      <c r="VJW73" s="385"/>
      <c r="VJX73" s="385"/>
      <c r="VJY73" s="385"/>
      <c r="VJZ73" s="385"/>
      <c r="VKA73" s="385"/>
      <c r="VKB73" s="385"/>
      <c r="VKC73" s="385"/>
      <c r="VKD73" s="385"/>
      <c r="VKE73" s="385"/>
      <c r="VKF73" s="385"/>
      <c r="VKG73" s="385"/>
      <c r="VKH73" s="385"/>
      <c r="VKI73" s="385"/>
      <c r="VKJ73" s="385"/>
      <c r="VKK73" s="385"/>
      <c r="VKL73" s="385"/>
      <c r="VKM73" s="385"/>
      <c r="VKN73" s="385"/>
      <c r="VKO73" s="385"/>
      <c r="VKP73" s="385"/>
      <c r="VKQ73" s="385"/>
      <c r="VKR73" s="385"/>
      <c r="VKS73" s="385"/>
      <c r="VKT73" s="385"/>
      <c r="VKU73" s="385"/>
      <c r="VKV73" s="385"/>
      <c r="VKW73" s="385"/>
      <c r="VKX73" s="385"/>
      <c r="VKY73" s="385"/>
      <c r="VKZ73" s="385"/>
      <c r="VLA73" s="385"/>
      <c r="VLB73" s="385"/>
      <c r="VLC73" s="385"/>
      <c r="VLD73" s="385"/>
      <c r="VLE73" s="385"/>
      <c r="VLF73" s="385"/>
      <c r="VLG73" s="385"/>
      <c r="VLH73" s="385"/>
      <c r="VLI73" s="385"/>
      <c r="VLJ73" s="385"/>
      <c r="VLK73" s="385"/>
      <c r="VLL73" s="385"/>
      <c r="VLM73" s="385"/>
      <c r="VLN73" s="385"/>
      <c r="VLO73" s="385"/>
      <c r="VLP73" s="385"/>
      <c r="VLQ73" s="385"/>
      <c r="VLR73" s="385"/>
      <c r="VLS73" s="385"/>
      <c r="VLT73" s="385"/>
      <c r="VLU73" s="385"/>
      <c r="VLV73" s="385"/>
      <c r="VLW73" s="385"/>
      <c r="VLX73" s="385"/>
      <c r="VLY73" s="385"/>
      <c r="VLZ73" s="385"/>
      <c r="VMA73" s="385"/>
      <c r="VMB73" s="385"/>
      <c r="VMC73" s="385"/>
      <c r="VMD73" s="385"/>
      <c r="VME73" s="385"/>
      <c r="VMF73" s="385"/>
      <c r="VMG73" s="385"/>
      <c r="VMH73" s="385"/>
      <c r="VMI73" s="385"/>
      <c r="VMJ73" s="385"/>
      <c r="VMK73" s="385"/>
      <c r="VML73" s="385"/>
      <c r="VMM73" s="385"/>
      <c r="VMN73" s="385"/>
      <c r="VMO73" s="385"/>
      <c r="VMP73" s="385"/>
      <c r="VMQ73" s="385"/>
      <c r="VMR73" s="385"/>
      <c r="VMS73" s="385"/>
      <c r="VMT73" s="385"/>
      <c r="VMU73" s="385"/>
      <c r="VMV73" s="385"/>
      <c r="VMW73" s="385"/>
      <c r="VMX73" s="385"/>
      <c r="VMY73" s="385"/>
      <c r="VMZ73" s="385"/>
      <c r="VNA73" s="385"/>
      <c r="VNB73" s="385"/>
      <c r="VNC73" s="385"/>
      <c r="VND73" s="385"/>
      <c r="VNE73" s="385"/>
      <c r="VNF73" s="385"/>
      <c r="VNG73" s="385"/>
      <c r="VNH73" s="385"/>
      <c r="VNI73" s="385"/>
      <c r="VNJ73" s="385"/>
      <c r="VNK73" s="385"/>
      <c r="VNL73" s="385"/>
      <c r="VNM73" s="385"/>
      <c r="VNN73" s="385"/>
      <c r="VNO73" s="385"/>
      <c r="VNP73" s="385"/>
      <c r="VNQ73" s="385"/>
      <c r="VNR73" s="385"/>
      <c r="VNS73" s="385"/>
      <c r="VNT73" s="385"/>
      <c r="VNU73" s="385"/>
      <c r="VNV73" s="385"/>
      <c r="VNW73" s="385"/>
      <c r="VNX73" s="385"/>
      <c r="VNY73" s="385"/>
      <c r="VNZ73" s="385"/>
      <c r="VOA73" s="385"/>
      <c r="VOB73" s="385"/>
      <c r="VOC73" s="385"/>
      <c r="VOD73" s="385"/>
      <c r="VOE73" s="385"/>
      <c r="VOF73" s="385"/>
      <c r="VOG73" s="385"/>
      <c r="VOH73" s="385"/>
      <c r="VOI73" s="385"/>
      <c r="VOJ73" s="385"/>
      <c r="VOK73" s="385"/>
      <c r="VOL73" s="385"/>
      <c r="VOM73" s="385"/>
      <c r="VON73" s="385"/>
      <c r="VOO73" s="385"/>
      <c r="VOP73" s="385"/>
      <c r="VOQ73" s="385"/>
      <c r="VOR73" s="385"/>
      <c r="VOS73" s="385"/>
      <c r="VOT73" s="385"/>
      <c r="VOU73" s="385"/>
      <c r="VOV73" s="385"/>
      <c r="VOW73" s="385"/>
      <c r="VOX73" s="385"/>
      <c r="VOY73" s="385"/>
      <c r="VOZ73" s="385"/>
      <c r="VPA73" s="385"/>
      <c r="VPB73" s="385"/>
      <c r="VPC73" s="385"/>
      <c r="VPD73" s="385"/>
      <c r="VPE73" s="385"/>
      <c r="VPF73" s="385"/>
      <c r="VPG73" s="385"/>
      <c r="VPH73" s="385"/>
      <c r="VPI73" s="385"/>
      <c r="VPJ73" s="385"/>
      <c r="VPK73" s="385"/>
      <c r="VPL73" s="385"/>
      <c r="VPM73" s="385"/>
      <c r="VPN73" s="385"/>
      <c r="VPO73" s="385"/>
      <c r="VPP73" s="385"/>
      <c r="VPQ73" s="385"/>
      <c r="VPR73" s="385"/>
      <c r="VPS73" s="385"/>
      <c r="VPT73" s="385"/>
      <c r="VPU73" s="385"/>
      <c r="VPV73" s="385"/>
      <c r="VPW73" s="385"/>
      <c r="VPX73" s="385"/>
      <c r="VPY73" s="385"/>
      <c r="VPZ73" s="385"/>
      <c r="VQA73" s="385"/>
      <c r="VQB73" s="385"/>
      <c r="VQC73" s="385"/>
      <c r="VQD73" s="385"/>
      <c r="VQE73" s="385"/>
      <c r="VQF73" s="385"/>
      <c r="VQG73" s="385"/>
      <c r="VQH73" s="385"/>
      <c r="VQI73" s="385"/>
      <c r="VQJ73" s="385"/>
      <c r="VQK73" s="385"/>
      <c r="VQL73" s="385"/>
      <c r="VQM73" s="385"/>
      <c r="VQN73" s="385"/>
      <c r="VQO73" s="385"/>
      <c r="VQP73" s="385"/>
      <c r="VQQ73" s="385"/>
      <c r="VQR73" s="385"/>
      <c r="VQS73" s="385"/>
      <c r="VQT73" s="385"/>
      <c r="VQU73" s="385"/>
      <c r="VQV73" s="385"/>
      <c r="VQW73" s="385"/>
      <c r="VQX73" s="385"/>
      <c r="VQY73" s="385"/>
      <c r="VQZ73" s="385"/>
      <c r="VRA73" s="385"/>
      <c r="VRB73" s="385"/>
      <c r="VRC73" s="385"/>
      <c r="VRD73" s="385"/>
      <c r="VRE73" s="385"/>
      <c r="VRF73" s="385"/>
      <c r="VRG73" s="385"/>
      <c r="VRH73" s="385"/>
      <c r="VRI73" s="385"/>
      <c r="VRJ73" s="385"/>
      <c r="VRK73" s="385"/>
      <c r="VRL73" s="385"/>
      <c r="VRM73" s="385"/>
      <c r="VRN73" s="385"/>
      <c r="VRO73" s="385"/>
      <c r="VRP73" s="385"/>
      <c r="VRQ73" s="385"/>
      <c r="VRR73" s="385"/>
      <c r="VRS73" s="385"/>
      <c r="VRT73" s="385"/>
      <c r="VRU73" s="385"/>
      <c r="VRV73" s="385"/>
      <c r="VRW73" s="385"/>
      <c r="VRX73" s="385"/>
      <c r="VRY73" s="385"/>
      <c r="VRZ73" s="385"/>
      <c r="VSA73" s="385"/>
      <c r="VSB73" s="385"/>
      <c r="VSC73" s="385"/>
      <c r="VSD73" s="385"/>
      <c r="VSE73" s="385"/>
      <c r="VSF73" s="385"/>
      <c r="VSG73" s="385"/>
      <c r="VSH73" s="385"/>
      <c r="VSI73" s="385"/>
      <c r="VSJ73" s="385"/>
      <c r="VSK73" s="385"/>
      <c r="VSL73" s="385"/>
      <c r="VSM73" s="385"/>
      <c r="VSN73" s="385"/>
      <c r="VSO73" s="385"/>
      <c r="VSP73" s="385"/>
      <c r="VSQ73" s="385"/>
      <c r="VSR73" s="385"/>
      <c r="VSS73" s="385"/>
      <c r="VST73" s="385"/>
      <c r="VSU73" s="385"/>
      <c r="VSV73" s="385"/>
      <c r="VSW73" s="385"/>
      <c r="VSX73" s="385"/>
      <c r="VSY73" s="385"/>
      <c r="VSZ73" s="385"/>
      <c r="VTA73" s="385"/>
      <c r="VTB73" s="385"/>
      <c r="VTC73" s="385"/>
      <c r="VTD73" s="385"/>
      <c r="VTE73" s="385"/>
      <c r="VTF73" s="385"/>
      <c r="VTG73" s="385"/>
      <c r="VTH73" s="385"/>
      <c r="VTI73" s="385"/>
      <c r="VTJ73" s="385"/>
      <c r="VTK73" s="385"/>
      <c r="VTL73" s="385"/>
      <c r="VTM73" s="385"/>
      <c r="VTN73" s="385"/>
      <c r="VTO73" s="385"/>
      <c r="VTP73" s="385"/>
      <c r="VTQ73" s="385"/>
      <c r="VTR73" s="385"/>
      <c r="VTS73" s="385"/>
      <c r="VTT73" s="385"/>
      <c r="VTU73" s="385"/>
      <c r="VTV73" s="385"/>
      <c r="VTW73" s="385"/>
      <c r="VTX73" s="385"/>
      <c r="VTY73" s="385"/>
      <c r="VTZ73" s="385"/>
      <c r="VUA73" s="385"/>
      <c r="VUB73" s="385"/>
      <c r="VUC73" s="385"/>
      <c r="VUD73" s="385"/>
      <c r="VUE73" s="385"/>
      <c r="VUF73" s="385"/>
      <c r="VUG73" s="385"/>
      <c r="VUH73" s="385"/>
      <c r="VUI73" s="385"/>
      <c r="VUJ73" s="385"/>
      <c r="VUK73" s="385"/>
      <c r="VUL73" s="385"/>
      <c r="VUM73" s="385"/>
      <c r="VUN73" s="385"/>
      <c r="VUO73" s="385"/>
      <c r="VUP73" s="385"/>
      <c r="VUQ73" s="385"/>
      <c r="VUR73" s="385"/>
      <c r="VUS73" s="385"/>
      <c r="VUT73" s="385"/>
      <c r="VUU73" s="385"/>
      <c r="VUV73" s="385"/>
      <c r="VUW73" s="385"/>
      <c r="VUX73" s="385"/>
      <c r="VUY73" s="385"/>
      <c r="VUZ73" s="385"/>
      <c r="VVA73" s="385"/>
      <c r="VVB73" s="385"/>
      <c r="VVC73" s="385"/>
      <c r="VVD73" s="385"/>
      <c r="VVE73" s="385"/>
      <c r="VVF73" s="385"/>
      <c r="VVG73" s="385"/>
      <c r="VVH73" s="385"/>
      <c r="VVI73" s="385"/>
      <c r="VVJ73" s="385"/>
      <c r="VVK73" s="385"/>
      <c r="VVL73" s="385"/>
      <c r="VVM73" s="385"/>
      <c r="VVN73" s="385"/>
      <c r="VVO73" s="385"/>
      <c r="VVP73" s="385"/>
      <c r="VVQ73" s="385"/>
      <c r="VVR73" s="385"/>
      <c r="VVS73" s="385"/>
      <c r="VVT73" s="385"/>
      <c r="VVU73" s="385"/>
      <c r="VVV73" s="385"/>
      <c r="VVW73" s="385"/>
      <c r="VVX73" s="385"/>
      <c r="VVY73" s="385"/>
      <c r="VVZ73" s="385"/>
      <c r="VWA73" s="385"/>
      <c r="VWB73" s="385"/>
      <c r="VWC73" s="385"/>
      <c r="VWD73" s="385"/>
      <c r="VWE73" s="385"/>
      <c r="VWF73" s="385"/>
      <c r="VWG73" s="385"/>
      <c r="VWH73" s="385"/>
      <c r="VWI73" s="385"/>
      <c r="VWJ73" s="385"/>
      <c r="VWK73" s="385"/>
      <c r="VWL73" s="385"/>
      <c r="VWM73" s="385"/>
      <c r="VWN73" s="385"/>
      <c r="VWO73" s="385"/>
      <c r="VWP73" s="385"/>
      <c r="VWQ73" s="385"/>
      <c r="VWR73" s="385"/>
      <c r="VWS73" s="385"/>
      <c r="VWT73" s="385"/>
      <c r="VWU73" s="385"/>
      <c r="VWV73" s="385"/>
      <c r="VWW73" s="385"/>
      <c r="VWX73" s="385"/>
      <c r="VWY73" s="385"/>
      <c r="VWZ73" s="385"/>
      <c r="VXA73" s="385"/>
      <c r="VXB73" s="385"/>
      <c r="VXC73" s="385"/>
      <c r="VXD73" s="385"/>
      <c r="VXE73" s="385"/>
      <c r="VXF73" s="385"/>
      <c r="VXG73" s="385"/>
      <c r="VXH73" s="385"/>
      <c r="VXI73" s="385"/>
      <c r="VXJ73" s="385"/>
      <c r="VXK73" s="385"/>
      <c r="VXL73" s="385"/>
      <c r="VXM73" s="385"/>
      <c r="VXN73" s="385"/>
      <c r="VXO73" s="385"/>
      <c r="VXP73" s="385"/>
      <c r="VXQ73" s="385"/>
      <c r="VXR73" s="385"/>
      <c r="VXS73" s="385"/>
      <c r="VXT73" s="385"/>
      <c r="VXU73" s="385"/>
      <c r="VXV73" s="385"/>
      <c r="VXW73" s="385"/>
      <c r="VXX73" s="385"/>
      <c r="VXY73" s="385"/>
      <c r="VXZ73" s="385"/>
      <c r="VYA73" s="385"/>
      <c r="VYB73" s="385"/>
      <c r="VYC73" s="385"/>
      <c r="VYD73" s="385"/>
      <c r="VYE73" s="385"/>
      <c r="VYF73" s="385"/>
      <c r="VYG73" s="385"/>
      <c r="VYH73" s="385"/>
      <c r="VYI73" s="385"/>
      <c r="VYJ73" s="385"/>
      <c r="VYK73" s="385"/>
      <c r="VYL73" s="385"/>
      <c r="VYM73" s="385"/>
      <c r="VYN73" s="385"/>
      <c r="VYO73" s="385"/>
      <c r="VYP73" s="385"/>
      <c r="VYQ73" s="385"/>
      <c r="VYR73" s="385"/>
      <c r="VYS73" s="385"/>
      <c r="VYT73" s="385"/>
      <c r="VYU73" s="385"/>
      <c r="VYV73" s="385"/>
      <c r="VYW73" s="385"/>
      <c r="VYX73" s="385"/>
      <c r="VYY73" s="385"/>
      <c r="VYZ73" s="385"/>
      <c r="VZA73" s="385"/>
      <c r="VZB73" s="385"/>
      <c r="VZC73" s="385"/>
      <c r="VZD73" s="385"/>
      <c r="VZE73" s="385"/>
      <c r="VZF73" s="385"/>
      <c r="VZG73" s="385"/>
      <c r="VZH73" s="385"/>
      <c r="VZI73" s="385"/>
      <c r="VZJ73" s="385"/>
      <c r="VZK73" s="385"/>
      <c r="VZL73" s="385"/>
      <c r="VZM73" s="385"/>
      <c r="VZN73" s="385"/>
      <c r="VZO73" s="385"/>
      <c r="VZP73" s="385"/>
      <c r="VZQ73" s="385"/>
      <c r="VZR73" s="385"/>
      <c r="VZS73" s="385"/>
      <c r="VZT73" s="385"/>
      <c r="VZU73" s="385"/>
      <c r="VZV73" s="385"/>
      <c r="VZW73" s="385"/>
      <c r="VZX73" s="385"/>
      <c r="VZY73" s="385"/>
      <c r="VZZ73" s="385"/>
      <c r="WAA73" s="385"/>
      <c r="WAB73" s="385"/>
      <c r="WAC73" s="385"/>
      <c r="WAD73" s="385"/>
      <c r="WAE73" s="385"/>
      <c r="WAF73" s="385"/>
      <c r="WAG73" s="385"/>
      <c r="WAH73" s="385"/>
      <c r="WAI73" s="385"/>
      <c r="WAJ73" s="385"/>
      <c r="WAK73" s="385"/>
      <c r="WAL73" s="385"/>
      <c r="WAM73" s="385"/>
      <c r="WAN73" s="385"/>
      <c r="WAO73" s="385"/>
      <c r="WAP73" s="385"/>
      <c r="WAQ73" s="385"/>
      <c r="WAR73" s="385"/>
      <c r="WAS73" s="385"/>
      <c r="WAT73" s="385"/>
      <c r="WAU73" s="385"/>
      <c r="WAV73" s="385"/>
      <c r="WAW73" s="385"/>
      <c r="WAX73" s="385"/>
      <c r="WAY73" s="385"/>
      <c r="WAZ73" s="385"/>
      <c r="WBA73" s="385"/>
      <c r="WBB73" s="385"/>
      <c r="WBC73" s="385"/>
      <c r="WBD73" s="385"/>
      <c r="WBE73" s="385"/>
      <c r="WBF73" s="385"/>
      <c r="WBG73" s="385"/>
      <c r="WBH73" s="385"/>
      <c r="WBI73" s="385"/>
      <c r="WBJ73" s="385"/>
      <c r="WBK73" s="385"/>
      <c r="WBL73" s="385"/>
      <c r="WBM73" s="385"/>
      <c r="WBN73" s="385"/>
      <c r="WBO73" s="385"/>
      <c r="WBP73" s="385"/>
      <c r="WBQ73" s="385"/>
      <c r="WBR73" s="385"/>
      <c r="WBS73" s="385"/>
      <c r="WBT73" s="385"/>
      <c r="WBU73" s="385"/>
      <c r="WBV73" s="385"/>
      <c r="WBW73" s="385"/>
      <c r="WBX73" s="385"/>
      <c r="WBY73" s="385"/>
      <c r="WBZ73" s="385"/>
      <c r="WCA73" s="385"/>
      <c r="WCB73" s="385"/>
      <c r="WCC73" s="385"/>
      <c r="WCD73" s="385"/>
      <c r="WCE73" s="385"/>
      <c r="WCF73" s="385"/>
      <c r="WCG73" s="385"/>
      <c r="WCH73" s="385"/>
      <c r="WCI73" s="385"/>
      <c r="WCJ73" s="385"/>
      <c r="WCK73" s="385"/>
      <c r="WCL73" s="385"/>
      <c r="WCM73" s="385"/>
      <c r="WCN73" s="385"/>
      <c r="WCO73" s="385"/>
      <c r="WCP73" s="385"/>
      <c r="WCQ73" s="385"/>
      <c r="WCR73" s="385"/>
      <c r="WCS73" s="385"/>
      <c r="WCT73" s="385"/>
      <c r="WCU73" s="385"/>
      <c r="WCV73" s="385"/>
      <c r="WCW73" s="385"/>
      <c r="WCX73" s="385"/>
      <c r="WCY73" s="385"/>
      <c r="WCZ73" s="385"/>
      <c r="WDA73" s="385"/>
      <c r="WDB73" s="385"/>
      <c r="WDC73" s="385"/>
      <c r="WDD73" s="385"/>
      <c r="WDE73" s="385"/>
      <c r="WDF73" s="385"/>
      <c r="WDG73" s="385"/>
      <c r="WDH73" s="385"/>
      <c r="WDI73" s="385"/>
      <c r="WDJ73" s="385"/>
      <c r="WDK73" s="385"/>
      <c r="WDL73" s="385"/>
      <c r="WDM73" s="385"/>
      <c r="WDN73" s="385"/>
      <c r="WDO73" s="385"/>
      <c r="WDP73" s="385"/>
      <c r="WDQ73" s="385"/>
      <c r="WDR73" s="385"/>
      <c r="WDS73" s="385"/>
      <c r="WDT73" s="385"/>
      <c r="WDU73" s="385"/>
      <c r="WDV73" s="385"/>
      <c r="WDW73" s="385"/>
      <c r="WDX73" s="385"/>
      <c r="WDY73" s="385"/>
      <c r="WDZ73" s="385"/>
      <c r="WEA73" s="385"/>
      <c r="WEB73" s="385"/>
      <c r="WEC73" s="385"/>
      <c r="WED73" s="385"/>
      <c r="WEE73" s="385"/>
      <c r="WEF73" s="385"/>
      <c r="WEG73" s="385"/>
      <c r="WEH73" s="385"/>
      <c r="WEI73" s="385"/>
      <c r="WEJ73" s="385"/>
      <c r="WEK73" s="385"/>
      <c r="WEL73" s="385"/>
      <c r="WEM73" s="385"/>
      <c r="WEN73" s="385"/>
      <c r="WEO73" s="385"/>
      <c r="WEP73" s="385"/>
      <c r="WEQ73" s="385"/>
      <c r="WER73" s="385"/>
      <c r="WES73" s="385"/>
      <c r="WET73" s="385"/>
      <c r="WEU73" s="385"/>
      <c r="WEV73" s="385"/>
      <c r="WEW73" s="385"/>
      <c r="WEX73" s="385"/>
      <c r="WEY73" s="385"/>
      <c r="WEZ73" s="385"/>
      <c r="WFA73" s="385"/>
      <c r="WFB73" s="385"/>
      <c r="WFC73" s="385"/>
      <c r="WFD73" s="385"/>
      <c r="WFE73" s="385"/>
      <c r="WFF73" s="385"/>
      <c r="WFG73" s="385"/>
      <c r="WFH73" s="385"/>
      <c r="WFI73" s="385"/>
      <c r="WFJ73" s="385"/>
      <c r="WFK73" s="385"/>
      <c r="WFL73" s="385"/>
      <c r="WFM73" s="385"/>
      <c r="WFN73" s="385"/>
      <c r="WFO73" s="385"/>
      <c r="WFP73" s="385"/>
      <c r="WFQ73" s="385"/>
      <c r="WFR73" s="385"/>
      <c r="WFS73" s="385"/>
      <c r="WFT73" s="385"/>
      <c r="WFU73" s="385"/>
      <c r="WFV73" s="385"/>
      <c r="WFW73" s="385"/>
      <c r="WFX73" s="385"/>
      <c r="WFY73" s="385"/>
      <c r="WFZ73" s="385"/>
      <c r="WGA73" s="385"/>
      <c r="WGB73" s="385"/>
      <c r="WGC73" s="385"/>
      <c r="WGD73" s="385"/>
      <c r="WGE73" s="385"/>
      <c r="WGF73" s="385"/>
      <c r="WGG73" s="385"/>
      <c r="WGH73" s="385"/>
      <c r="WGI73" s="385"/>
      <c r="WGJ73" s="385"/>
      <c r="WGK73" s="385"/>
      <c r="WGL73" s="385"/>
      <c r="WGM73" s="385"/>
      <c r="WGN73" s="385"/>
      <c r="WGO73" s="385"/>
      <c r="WGP73" s="385"/>
      <c r="WGQ73" s="385"/>
      <c r="WGR73" s="385"/>
      <c r="WGS73" s="385"/>
      <c r="WGT73" s="385"/>
      <c r="WGU73" s="385"/>
      <c r="WGV73" s="385"/>
      <c r="WGW73" s="385"/>
      <c r="WGX73" s="385"/>
      <c r="WGY73" s="385"/>
      <c r="WGZ73" s="385"/>
      <c r="WHA73" s="385"/>
      <c r="WHB73" s="385"/>
      <c r="WHC73" s="385"/>
      <c r="WHD73" s="385"/>
      <c r="WHE73" s="385"/>
      <c r="WHF73" s="385"/>
      <c r="WHG73" s="385"/>
      <c r="WHH73" s="385"/>
      <c r="WHI73" s="385"/>
      <c r="WHJ73" s="385"/>
      <c r="WHK73" s="385"/>
      <c r="WHL73" s="385"/>
      <c r="WHM73" s="385"/>
      <c r="WHN73" s="385"/>
      <c r="WHO73" s="385"/>
      <c r="WHP73" s="385"/>
      <c r="WHQ73" s="385"/>
      <c r="WHR73" s="385"/>
      <c r="WHS73" s="385"/>
      <c r="WHT73" s="385"/>
      <c r="WHU73" s="385"/>
      <c r="WHV73" s="385"/>
      <c r="WHW73" s="385"/>
      <c r="WHX73" s="385"/>
      <c r="WHY73" s="385"/>
      <c r="WHZ73" s="385"/>
      <c r="WIA73" s="385"/>
      <c r="WIB73" s="385"/>
      <c r="WIC73" s="385"/>
      <c r="WID73" s="385"/>
      <c r="WIE73" s="385"/>
      <c r="WIF73" s="385"/>
      <c r="WIG73" s="385"/>
      <c r="WIH73" s="385"/>
      <c r="WII73" s="385"/>
      <c r="WIJ73" s="385"/>
      <c r="WIK73" s="385"/>
      <c r="WIL73" s="385"/>
      <c r="WIM73" s="385"/>
      <c r="WIN73" s="385"/>
      <c r="WIO73" s="385"/>
      <c r="WIP73" s="385"/>
      <c r="WIQ73" s="385"/>
      <c r="WIR73" s="385"/>
      <c r="WIS73" s="385"/>
      <c r="WIT73" s="385"/>
      <c r="WIU73" s="385"/>
      <c r="WIV73" s="385"/>
      <c r="WIW73" s="385"/>
      <c r="WIX73" s="385"/>
      <c r="WIY73" s="385"/>
      <c r="WIZ73" s="385"/>
      <c r="WJA73" s="385"/>
      <c r="WJB73" s="385"/>
      <c r="WJC73" s="385"/>
      <c r="WJD73" s="385"/>
      <c r="WJE73" s="385"/>
      <c r="WJF73" s="385"/>
      <c r="WJG73" s="385"/>
      <c r="WJH73" s="385"/>
      <c r="WJI73" s="385"/>
      <c r="WJJ73" s="385"/>
      <c r="WJK73" s="385"/>
      <c r="WJL73" s="385"/>
      <c r="WJM73" s="385"/>
      <c r="WJN73" s="385"/>
      <c r="WJO73" s="385"/>
      <c r="WJP73" s="385"/>
      <c r="WJQ73" s="385"/>
      <c r="WJR73" s="385"/>
      <c r="WJS73" s="385"/>
      <c r="WJT73" s="385"/>
      <c r="WJU73" s="385"/>
      <c r="WJV73" s="385"/>
      <c r="WJW73" s="385"/>
      <c r="WJX73" s="385"/>
      <c r="WJY73" s="385"/>
      <c r="WJZ73" s="385"/>
      <c r="WKA73" s="385"/>
      <c r="WKB73" s="385"/>
      <c r="WKC73" s="385"/>
      <c r="WKD73" s="385"/>
      <c r="WKE73" s="385"/>
      <c r="WKF73" s="385"/>
      <c r="WKG73" s="385"/>
      <c r="WKH73" s="385"/>
      <c r="WKI73" s="385"/>
      <c r="WKJ73" s="385"/>
      <c r="WKK73" s="385"/>
      <c r="WKL73" s="385"/>
      <c r="WKM73" s="385"/>
      <c r="WKN73" s="385"/>
      <c r="WKO73" s="385"/>
      <c r="WKP73" s="385"/>
      <c r="WKQ73" s="385"/>
      <c r="WKR73" s="385"/>
      <c r="WKS73" s="385"/>
      <c r="WKT73" s="385"/>
      <c r="WKU73" s="385"/>
      <c r="WKV73" s="385"/>
      <c r="WKW73" s="385"/>
      <c r="WKX73" s="385"/>
      <c r="WKY73" s="385"/>
      <c r="WKZ73" s="385"/>
      <c r="WLA73" s="385"/>
      <c r="WLB73" s="385"/>
      <c r="WLC73" s="385"/>
      <c r="WLD73" s="385"/>
      <c r="WLE73" s="385"/>
      <c r="WLF73" s="385"/>
      <c r="WLG73" s="385"/>
      <c r="WLH73" s="385"/>
      <c r="WLI73" s="385"/>
      <c r="WLJ73" s="385"/>
      <c r="WLK73" s="385"/>
      <c r="WLL73" s="385"/>
      <c r="WLM73" s="385"/>
      <c r="WLN73" s="385"/>
      <c r="WLO73" s="385"/>
      <c r="WLP73" s="385"/>
      <c r="WLQ73" s="385"/>
      <c r="WLR73" s="385"/>
      <c r="WLS73" s="385"/>
      <c r="WLT73" s="385"/>
      <c r="WLU73" s="385"/>
      <c r="WLV73" s="385"/>
      <c r="WLW73" s="385"/>
      <c r="WLX73" s="385"/>
      <c r="WLY73" s="385"/>
      <c r="WLZ73" s="385"/>
      <c r="WMA73" s="385"/>
      <c r="WMB73" s="385"/>
      <c r="WMC73" s="385"/>
      <c r="WMD73" s="385"/>
      <c r="WME73" s="385"/>
      <c r="WMF73" s="385"/>
      <c r="WMG73" s="385"/>
      <c r="WMH73" s="385"/>
      <c r="WMI73" s="385"/>
      <c r="WMJ73" s="385"/>
      <c r="WMK73" s="385"/>
      <c r="WML73" s="385"/>
      <c r="WMM73" s="385"/>
      <c r="WMN73" s="385"/>
      <c r="WMO73" s="385"/>
      <c r="WMP73" s="385"/>
      <c r="WMQ73" s="385"/>
      <c r="WMR73" s="385"/>
      <c r="WMS73" s="385"/>
      <c r="WMT73" s="385"/>
      <c r="WMU73" s="385"/>
      <c r="WMV73" s="385"/>
      <c r="WMW73" s="385"/>
      <c r="WMX73" s="385"/>
      <c r="WMY73" s="385"/>
      <c r="WMZ73" s="385"/>
      <c r="WNA73" s="385"/>
      <c r="WNB73" s="385"/>
      <c r="WNC73" s="385"/>
      <c r="WND73" s="385"/>
      <c r="WNE73" s="385"/>
      <c r="WNF73" s="385"/>
      <c r="WNG73" s="385"/>
      <c r="WNH73" s="385"/>
      <c r="WNI73" s="385"/>
      <c r="WNJ73" s="385"/>
      <c r="WNK73" s="385"/>
      <c r="WNL73" s="385"/>
      <c r="WNM73" s="385"/>
      <c r="WNN73" s="385"/>
      <c r="WNO73" s="385"/>
      <c r="WNP73" s="385"/>
      <c r="WNQ73" s="385"/>
      <c r="WNR73" s="385"/>
      <c r="WNS73" s="385"/>
      <c r="WNT73" s="385"/>
      <c r="WNU73" s="385"/>
      <c r="WNV73" s="385"/>
      <c r="WNW73" s="385"/>
      <c r="WNX73" s="385"/>
      <c r="WNY73" s="385"/>
      <c r="WNZ73" s="385"/>
      <c r="WOA73" s="385"/>
      <c r="WOB73" s="385"/>
      <c r="WOC73" s="385"/>
      <c r="WOD73" s="385"/>
      <c r="WOE73" s="385"/>
      <c r="WOF73" s="385"/>
      <c r="WOG73" s="385"/>
      <c r="WOH73" s="385"/>
      <c r="WOI73" s="385"/>
      <c r="WOJ73" s="385"/>
      <c r="WOK73" s="385"/>
      <c r="WOL73" s="385"/>
      <c r="WOM73" s="385"/>
      <c r="WON73" s="385"/>
      <c r="WOO73" s="385"/>
      <c r="WOP73" s="385"/>
      <c r="WOQ73" s="385"/>
      <c r="WOR73" s="385"/>
      <c r="WOS73" s="385"/>
      <c r="WOT73" s="385"/>
      <c r="WOU73" s="385"/>
      <c r="WOV73" s="385"/>
      <c r="WOW73" s="385"/>
      <c r="WOX73" s="385"/>
      <c r="WOY73" s="385"/>
      <c r="WOZ73" s="385"/>
      <c r="WPA73" s="385"/>
      <c r="WPB73" s="385"/>
      <c r="WPC73" s="385"/>
      <c r="WPD73" s="385"/>
      <c r="WPE73" s="385"/>
      <c r="WPF73" s="385"/>
      <c r="WPG73" s="385"/>
      <c r="WPH73" s="385"/>
      <c r="WPI73" s="385"/>
      <c r="WPJ73" s="385"/>
      <c r="WPK73" s="385"/>
      <c r="WPL73" s="385"/>
      <c r="WPM73" s="385"/>
      <c r="WPN73" s="385"/>
      <c r="WPO73" s="385"/>
      <c r="WPP73" s="385"/>
      <c r="WPQ73" s="385"/>
      <c r="WPR73" s="385"/>
      <c r="WPS73" s="385"/>
      <c r="WPT73" s="385"/>
      <c r="WPU73" s="385"/>
      <c r="WPV73" s="385"/>
      <c r="WPW73" s="385"/>
      <c r="WPX73" s="385"/>
      <c r="WPY73" s="385"/>
      <c r="WPZ73" s="385"/>
      <c r="WQA73" s="385"/>
      <c r="WQB73" s="385"/>
      <c r="WQC73" s="385"/>
      <c r="WQD73" s="385"/>
      <c r="WQE73" s="385"/>
      <c r="WQF73" s="385"/>
      <c r="WQG73" s="385"/>
      <c r="WQH73" s="385"/>
      <c r="WQI73" s="385"/>
      <c r="WQJ73" s="385"/>
      <c r="WQK73" s="385"/>
      <c r="WQL73" s="385"/>
      <c r="WQM73" s="385"/>
      <c r="WQN73" s="385"/>
      <c r="WQO73" s="385"/>
      <c r="WQP73" s="385"/>
      <c r="WQQ73" s="385"/>
      <c r="WQR73" s="385"/>
      <c r="WQS73" s="385"/>
      <c r="WQT73" s="385"/>
      <c r="WQU73" s="385"/>
      <c r="WQV73" s="385"/>
      <c r="WQW73" s="385"/>
      <c r="WQX73" s="385"/>
      <c r="WQY73" s="385"/>
      <c r="WQZ73" s="385"/>
      <c r="WRA73" s="385"/>
      <c r="WRB73" s="385"/>
      <c r="WRC73" s="385"/>
      <c r="WRD73" s="385"/>
      <c r="WRE73" s="385"/>
      <c r="WRF73" s="385"/>
      <c r="WRG73" s="385"/>
      <c r="WRH73" s="385"/>
      <c r="WRI73" s="385"/>
      <c r="WRJ73" s="385"/>
      <c r="WRK73" s="385"/>
      <c r="WRL73" s="385"/>
      <c r="WRM73" s="385"/>
      <c r="WRN73" s="385"/>
      <c r="WRO73" s="385"/>
      <c r="WRP73" s="385"/>
      <c r="WRQ73" s="385"/>
      <c r="WRR73" s="385"/>
      <c r="WRS73" s="385"/>
      <c r="WRT73" s="385"/>
      <c r="WRU73" s="385"/>
      <c r="WRV73" s="385"/>
      <c r="WRW73" s="385"/>
      <c r="WRX73" s="385"/>
      <c r="WRY73" s="385"/>
      <c r="WRZ73" s="385"/>
      <c r="WSA73" s="385"/>
      <c r="WSB73" s="385"/>
      <c r="WSC73" s="385"/>
      <c r="WSD73" s="385"/>
      <c r="WSE73" s="385"/>
      <c r="WSF73" s="385"/>
      <c r="WSG73" s="385"/>
      <c r="WSH73" s="385"/>
      <c r="WSI73" s="385"/>
      <c r="WSJ73" s="385"/>
      <c r="WSK73" s="385"/>
      <c r="WSL73" s="385"/>
      <c r="WSM73" s="385"/>
      <c r="WSN73" s="385"/>
      <c r="WSO73" s="385"/>
      <c r="WSP73" s="385"/>
      <c r="WSQ73" s="385"/>
      <c r="WSR73" s="385"/>
      <c r="WSS73" s="385"/>
      <c r="WST73" s="385"/>
      <c r="WSU73" s="385"/>
      <c r="WSV73" s="385"/>
      <c r="WSW73" s="385"/>
      <c r="WSX73" s="385"/>
      <c r="WSY73" s="385"/>
      <c r="WSZ73" s="385"/>
      <c r="WTA73" s="385"/>
      <c r="WTB73" s="385"/>
      <c r="WTC73" s="385"/>
      <c r="WTD73" s="385"/>
      <c r="WTE73" s="385"/>
      <c r="WTF73" s="385"/>
      <c r="WTG73" s="385"/>
      <c r="WTH73" s="385"/>
      <c r="WTI73" s="385"/>
      <c r="WTJ73" s="385"/>
      <c r="WTK73" s="385"/>
      <c r="WTL73" s="385"/>
      <c r="WTM73" s="385"/>
      <c r="WTN73" s="385"/>
      <c r="WTO73" s="385"/>
      <c r="WTP73" s="385"/>
      <c r="WTQ73" s="385"/>
      <c r="WTR73" s="385"/>
      <c r="WTS73" s="385"/>
      <c r="WTT73" s="385"/>
      <c r="WTU73" s="385"/>
      <c r="WTV73" s="385"/>
      <c r="WTW73" s="385"/>
      <c r="WTX73" s="385"/>
      <c r="WTY73" s="385"/>
      <c r="WTZ73" s="385"/>
      <c r="WUA73" s="385"/>
      <c r="WUB73" s="385"/>
      <c r="WUC73" s="385"/>
      <c r="WUD73" s="385"/>
      <c r="WUE73" s="385"/>
      <c r="WUF73" s="385"/>
      <c r="WUG73" s="385"/>
      <c r="WUH73" s="385"/>
      <c r="WUI73" s="385"/>
      <c r="WUJ73" s="385"/>
      <c r="WUK73" s="385"/>
      <c r="WUL73" s="385"/>
      <c r="WUM73" s="385"/>
      <c r="WUN73" s="385"/>
      <c r="WUO73" s="385"/>
      <c r="WUP73" s="385"/>
      <c r="WUQ73" s="385"/>
      <c r="WUR73" s="385"/>
      <c r="WUS73" s="385"/>
      <c r="WUT73" s="385"/>
      <c r="WUU73" s="385"/>
      <c r="WUV73" s="385"/>
      <c r="WUW73" s="385"/>
      <c r="WUX73" s="385"/>
      <c r="WUY73" s="385"/>
      <c r="WUZ73" s="385"/>
      <c r="WVA73" s="385"/>
      <c r="WVB73" s="385"/>
      <c r="WVC73" s="385"/>
      <c r="WVD73" s="385"/>
      <c r="WVE73" s="385"/>
      <c r="WVF73" s="385"/>
      <c r="WVG73" s="385"/>
      <c r="WVH73" s="385"/>
      <c r="WVI73" s="385"/>
      <c r="WVJ73" s="385"/>
      <c r="WVK73" s="385"/>
      <c r="WVL73" s="385"/>
      <c r="WVM73" s="385"/>
      <c r="WVN73" s="385"/>
      <c r="WVO73" s="385"/>
      <c r="WVP73" s="385"/>
      <c r="WVQ73" s="385"/>
      <c r="WVR73" s="385"/>
      <c r="WVS73" s="385"/>
      <c r="WVT73" s="385"/>
      <c r="WVU73" s="385"/>
      <c r="WVV73" s="385"/>
      <c r="WVW73" s="385"/>
      <c r="WVX73" s="385"/>
      <c r="WVY73" s="385"/>
      <c r="WVZ73" s="385"/>
      <c r="WWA73" s="385"/>
      <c r="WWB73" s="385"/>
      <c r="WWC73" s="385"/>
      <c r="WWD73" s="385"/>
      <c r="WWE73" s="385"/>
      <c r="WWF73" s="385"/>
      <c r="WWG73" s="385"/>
      <c r="WWH73" s="385"/>
      <c r="WWI73" s="385"/>
      <c r="WWJ73" s="385"/>
      <c r="WWK73" s="385"/>
      <c r="WWL73" s="385"/>
      <c r="WWM73" s="385"/>
      <c r="WWN73" s="385"/>
      <c r="WWO73" s="385"/>
      <c r="WWP73" s="385"/>
      <c r="WWQ73" s="385"/>
      <c r="WWR73" s="385"/>
      <c r="WWS73" s="385"/>
      <c r="WWT73" s="385"/>
      <c r="WWU73" s="385"/>
      <c r="WWV73" s="385"/>
      <c r="WWW73" s="385"/>
      <c r="WWX73" s="385"/>
      <c r="WWY73" s="385"/>
      <c r="WWZ73" s="385"/>
      <c r="WXA73" s="385"/>
      <c r="WXB73" s="385"/>
      <c r="WXC73" s="385"/>
      <c r="WXD73" s="385"/>
      <c r="WXE73" s="385"/>
      <c r="WXF73" s="385"/>
      <c r="WXG73" s="385"/>
      <c r="WXH73" s="385"/>
      <c r="WXI73" s="385"/>
      <c r="WXJ73" s="385"/>
      <c r="WXK73" s="385"/>
      <c r="WXL73" s="385"/>
      <c r="WXM73" s="385"/>
      <c r="WXN73" s="385"/>
      <c r="WXO73" s="385"/>
      <c r="WXP73" s="385"/>
      <c r="WXQ73" s="385"/>
      <c r="WXR73" s="385"/>
      <c r="WXS73" s="385"/>
      <c r="WXT73" s="385"/>
      <c r="WXU73" s="385"/>
      <c r="WXV73" s="385"/>
      <c r="WXW73" s="385"/>
      <c r="WXX73" s="385"/>
      <c r="WXY73" s="385"/>
      <c r="WXZ73" s="385"/>
      <c r="WYA73" s="385"/>
      <c r="WYB73" s="385"/>
      <c r="WYC73" s="385"/>
      <c r="WYD73" s="385"/>
      <c r="WYE73" s="385"/>
      <c r="WYF73" s="385"/>
      <c r="WYG73" s="385"/>
      <c r="WYH73" s="385"/>
      <c r="WYI73" s="385"/>
      <c r="WYJ73" s="385"/>
      <c r="WYK73" s="385"/>
      <c r="WYL73" s="385"/>
      <c r="WYM73" s="385"/>
      <c r="WYN73" s="385"/>
      <c r="WYO73" s="385"/>
      <c r="WYP73" s="385"/>
      <c r="WYQ73" s="385"/>
      <c r="WYR73" s="385"/>
      <c r="WYS73" s="385"/>
      <c r="WYT73" s="385"/>
      <c r="WYU73" s="385"/>
      <c r="WYV73" s="385"/>
      <c r="WYW73" s="385"/>
      <c r="WYX73" s="385"/>
      <c r="WYY73" s="385"/>
      <c r="WYZ73" s="385"/>
      <c r="WZA73" s="385"/>
      <c r="WZB73" s="385"/>
      <c r="WZC73" s="385"/>
      <c r="WZD73" s="385"/>
      <c r="WZE73" s="385"/>
      <c r="WZF73" s="385"/>
      <c r="WZG73" s="385"/>
      <c r="WZH73" s="385"/>
      <c r="WZI73" s="385"/>
      <c r="WZJ73" s="385"/>
      <c r="WZK73" s="385"/>
      <c r="WZL73" s="385"/>
      <c r="WZM73" s="385"/>
      <c r="WZN73" s="385"/>
      <c r="WZO73" s="385"/>
      <c r="WZP73" s="385"/>
      <c r="WZQ73" s="385"/>
      <c r="WZR73" s="385"/>
      <c r="WZS73" s="385"/>
      <c r="WZT73" s="385"/>
      <c r="WZU73" s="385"/>
      <c r="WZV73" s="385"/>
      <c r="WZW73" s="385"/>
      <c r="WZX73" s="385"/>
      <c r="WZY73" s="385"/>
      <c r="WZZ73" s="385"/>
      <c r="XAA73" s="385"/>
      <c r="XAB73" s="385"/>
      <c r="XAC73" s="385"/>
      <c r="XAD73" s="385"/>
      <c r="XAE73" s="385"/>
      <c r="XAF73" s="385"/>
      <c r="XAG73" s="385"/>
      <c r="XAH73" s="385"/>
      <c r="XAI73" s="385"/>
      <c r="XAJ73" s="385"/>
      <c r="XAK73" s="385"/>
      <c r="XAL73" s="385"/>
      <c r="XAM73" s="385"/>
      <c r="XAN73" s="385"/>
      <c r="XAO73" s="385"/>
      <c r="XAP73" s="385"/>
      <c r="XAQ73" s="385"/>
      <c r="XAR73" s="385"/>
      <c r="XAS73" s="385"/>
      <c r="XAT73" s="385"/>
      <c r="XAU73" s="385"/>
      <c r="XAV73" s="385"/>
      <c r="XAW73" s="385"/>
      <c r="XAX73" s="385"/>
      <c r="XAY73" s="385"/>
      <c r="XAZ73" s="385"/>
      <c r="XBA73" s="385"/>
      <c r="XBB73" s="385"/>
      <c r="XBC73" s="385"/>
      <c r="XBD73" s="385"/>
      <c r="XBE73" s="385"/>
      <c r="XBF73" s="385"/>
      <c r="XBG73" s="385"/>
      <c r="XBH73" s="385"/>
      <c r="XBI73" s="385"/>
      <c r="XBJ73" s="385"/>
      <c r="XBK73" s="385"/>
      <c r="XBL73" s="385"/>
      <c r="XBM73" s="385"/>
      <c r="XBN73" s="385"/>
      <c r="XBO73" s="385"/>
      <c r="XBP73" s="385"/>
      <c r="XBQ73" s="385"/>
      <c r="XBR73" s="385"/>
      <c r="XBS73" s="385"/>
      <c r="XBT73" s="385"/>
      <c r="XBU73" s="385"/>
      <c r="XBV73" s="385"/>
      <c r="XBW73" s="385"/>
      <c r="XBX73" s="385"/>
      <c r="XBY73" s="385"/>
      <c r="XBZ73" s="385"/>
      <c r="XCA73" s="385"/>
      <c r="XCB73" s="385"/>
      <c r="XCC73" s="385"/>
      <c r="XCD73" s="385"/>
      <c r="XCE73" s="385"/>
      <c r="XCF73" s="385"/>
      <c r="XCG73" s="385"/>
      <c r="XCH73" s="385"/>
      <c r="XCI73" s="385"/>
      <c r="XCJ73" s="385"/>
      <c r="XCK73" s="385"/>
      <c r="XCL73" s="385"/>
      <c r="XCM73" s="385"/>
      <c r="XCN73" s="385"/>
      <c r="XCO73" s="385"/>
      <c r="XCP73" s="385"/>
      <c r="XCQ73" s="385"/>
      <c r="XCR73" s="385"/>
      <c r="XCS73" s="385"/>
      <c r="XCT73" s="385"/>
      <c r="XCU73" s="385"/>
      <c r="XCV73" s="385"/>
      <c r="XCW73" s="385"/>
      <c r="XCX73" s="385"/>
      <c r="XCY73" s="385"/>
      <c r="XCZ73" s="385"/>
      <c r="XDA73" s="385"/>
      <c r="XDB73" s="385"/>
      <c r="XDC73" s="385"/>
      <c r="XDD73" s="385"/>
      <c r="XDE73" s="385"/>
      <c r="XDF73" s="385"/>
      <c r="XDG73" s="385"/>
      <c r="XDH73" s="385"/>
      <c r="XDI73" s="385"/>
      <c r="XDJ73" s="385"/>
      <c r="XDK73" s="385"/>
      <c r="XDL73" s="385"/>
      <c r="XDM73" s="385"/>
      <c r="XDN73" s="385"/>
      <c r="XDO73" s="385"/>
      <c r="XDP73" s="385"/>
      <c r="XDQ73" s="385"/>
      <c r="XDR73" s="385"/>
      <c r="XDS73" s="385"/>
      <c r="XDT73" s="385"/>
      <c r="XDU73" s="385"/>
      <c r="XDV73" s="385"/>
      <c r="XDW73" s="385"/>
      <c r="XDX73" s="385"/>
      <c r="XDY73" s="385"/>
      <c r="XDZ73" s="385"/>
      <c r="XEA73" s="385"/>
      <c r="XEB73" s="385"/>
      <c r="XEC73" s="385"/>
      <c r="XED73" s="385"/>
      <c r="XEE73" s="385"/>
      <c r="XEF73" s="385"/>
      <c r="XEG73" s="385"/>
      <c r="XEH73" s="385"/>
      <c r="XEI73" s="385"/>
      <c r="XEJ73" s="385"/>
      <c r="XEK73" s="385"/>
      <c r="XEL73" s="385"/>
      <c r="XEM73" s="385"/>
      <c r="XEN73" s="385"/>
      <c r="XEO73" s="385"/>
      <c r="XEP73" s="385"/>
      <c r="XEQ73" s="385"/>
      <c r="XER73" s="385"/>
      <c r="XES73" s="385"/>
      <c r="XET73" s="385"/>
      <c r="XEU73" s="385"/>
      <c r="XEV73" s="385"/>
      <c r="XEW73" s="385"/>
      <c r="XEX73" s="385"/>
      <c r="XEY73" s="385"/>
      <c r="XEZ73" s="385"/>
      <c r="XFA73" s="385"/>
      <c r="XFB73" s="385"/>
    </row>
    <row r="74" spans="1:16382" s="365" customFormat="1" hidden="1">
      <c r="A74" s="210" t="s">
        <v>1503</v>
      </c>
      <c r="B74" s="210" t="s">
        <v>1503</v>
      </c>
      <c r="C74" s="210" t="s">
        <v>1341</v>
      </c>
      <c r="D74" s="210" t="s">
        <v>1486</v>
      </c>
      <c r="E74" s="210" t="s">
        <v>644</v>
      </c>
      <c r="F74" s="363"/>
      <c r="G74" s="363">
        <v>-1750</v>
      </c>
      <c r="H74" s="363">
        <v>-1750</v>
      </c>
      <c r="I74" s="210" t="s">
        <v>1364</v>
      </c>
      <c r="J74" s="210" t="s">
        <v>1377</v>
      </c>
      <c r="K74" s="363">
        <v>-1750</v>
      </c>
      <c r="L74" s="364">
        <v>0</v>
      </c>
      <c r="M74" s="364">
        <v>0</v>
      </c>
      <c r="N74" s="210" t="s">
        <v>1503</v>
      </c>
      <c r="O74" s="210" t="s">
        <v>1257</v>
      </c>
      <c r="P74" s="210" t="s">
        <v>1415</v>
      </c>
    </row>
    <row r="75" spans="1:16382" s="365" customFormat="1" hidden="1">
      <c r="A75" s="210" t="s">
        <v>1503</v>
      </c>
      <c r="B75" s="210" t="s">
        <v>1503</v>
      </c>
      <c r="C75" s="210" t="s">
        <v>1340</v>
      </c>
      <c r="D75" s="210" t="s">
        <v>1486</v>
      </c>
      <c r="E75" s="210" t="s">
        <v>644</v>
      </c>
      <c r="F75" s="367">
        <v>1750</v>
      </c>
      <c r="G75" s="367"/>
      <c r="H75" s="366">
        <v>0</v>
      </c>
      <c r="I75" s="210" t="s">
        <v>1364</v>
      </c>
      <c r="J75" s="210" t="s">
        <v>1377</v>
      </c>
      <c r="K75" s="367">
        <v>1750</v>
      </c>
      <c r="L75" s="364">
        <v>0</v>
      </c>
      <c r="M75" s="364">
        <v>0</v>
      </c>
      <c r="N75" s="210" t="s">
        <v>1503</v>
      </c>
      <c r="O75" s="210" t="s">
        <v>1257</v>
      </c>
      <c r="P75" s="210" t="s">
        <v>1487</v>
      </c>
    </row>
    <row r="76" spans="1:16382" s="365" customFormat="1" hidden="1">
      <c r="A76" s="210" t="s">
        <v>1503</v>
      </c>
      <c r="B76" s="210" t="s">
        <v>1407</v>
      </c>
      <c r="C76" s="210" t="s">
        <v>1329</v>
      </c>
      <c r="D76" s="210" t="s">
        <v>1504</v>
      </c>
      <c r="E76" s="210" t="s">
        <v>1505</v>
      </c>
      <c r="F76" s="363"/>
      <c r="G76" s="363">
        <v>-1750</v>
      </c>
      <c r="H76" s="363">
        <v>-1750</v>
      </c>
      <c r="I76" s="210" t="s">
        <v>1364</v>
      </c>
      <c r="J76" s="210" t="s">
        <v>1377</v>
      </c>
      <c r="K76" s="363">
        <v>-1750</v>
      </c>
      <c r="L76" s="364">
        <v>0</v>
      </c>
      <c r="M76" s="364">
        <v>0</v>
      </c>
      <c r="N76" s="210" t="s">
        <v>1506</v>
      </c>
      <c r="O76" s="210" t="s">
        <v>1257</v>
      </c>
      <c r="P76" s="210" t="s">
        <v>1419</v>
      </c>
    </row>
    <row r="77" spans="1:16382" s="365" customFormat="1" hidden="1">
      <c r="A77" s="210" t="s">
        <v>1506</v>
      </c>
      <c r="B77" s="210" t="s">
        <v>1413</v>
      </c>
      <c r="C77" s="210" t="s">
        <v>1293</v>
      </c>
      <c r="D77" s="210" t="s">
        <v>1507</v>
      </c>
      <c r="E77" s="210" t="s">
        <v>1508</v>
      </c>
      <c r="F77" s="363"/>
      <c r="G77" s="363">
        <v>-11530.91</v>
      </c>
      <c r="H77" s="366">
        <v>0</v>
      </c>
      <c r="I77" s="210" t="s">
        <v>1364</v>
      </c>
      <c r="J77" s="210" t="s">
        <v>1377</v>
      </c>
      <c r="K77" s="363">
        <v>-11530.91</v>
      </c>
      <c r="L77" s="364">
        <v>0</v>
      </c>
      <c r="M77" s="364">
        <v>0</v>
      </c>
      <c r="N77" s="210" t="s">
        <v>1506</v>
      </c>
      <c r="O77" s="210" t="s">
        <v>1257</v>
      </c>
      <c r="P77" s="210" t="s">
        <v>1419</v>
      </c>
    </row>
  </sheetData>
  <autoFilter ref="A1:P77">
    <filterColumn colId="3">
      <filters>
        <filter val="1/2 - RATEIO COMP. 04/2023"/>
        <filter val="2/2 - RATEIO COMP. 04/2023"/>
        <filter val="RATEIO COMP. 04/2023 - PARCELA 01/02"/>
        <filter val="RATEIO COMP. 04/2023 - PARCELA 02/02"/>
      </filters>
    </filterColumn>
  </autoFilter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A7" sqref="A7:B7"/>
    </sheetView>
  </sheetViews>
  <sheetFormatPr defaultColWidth="9.85546875" defaultRowHeight="20.100000000000001" customHeight="1"/>
  <cols>
    <col min="1" max="1" width="70.140625" style="356" customWidth="1"/>
    <col min="2" max="2" width="25" style="337" customWidth="1"/>
    <col min="3" max="3" width="10.28515625" style="337" customWidth="1"/>
    <col min="4" max="4" width="2.28515625" style="337" customWidth="1"/>
    <col min="5" max="5" width="10.5703125" style="331" bestFit="1" customWidth="1"/>
    <col min="6" max="6" width="12.7109375" style="332" bestFit="1" customWidth="1"/>
    <col min="7" max="7" width="13.28515625" style="332" customWidth="1"/>
    <col min="8" max="8" width="13" style="332" bestFit="1" customWidth="1"/>
    <col min="9" max="9" width="13.28515625" style="332" customWidth="1"/>
    <col min="10" max="10" width="6.85546875" style="332" bestFit="1" customWidth="1"/>
    <col min="11" max="16384" width="9.85546875" style="332"/>
  </cols>
  <sheetData>
    <row r="1" spans="1:9" s="329" customFormat="1" ht="20.100000000000001" customHeight="1">
      <c r="A1" s="397" t="str">
        <f>INICIO!B5</f>
        <v>MIRACATU/SP</v>
      </c>
      <c r="B1" s="398"/>
      <c r="C1" s="282"/>
      <c r="D1" s="282"/>
      <c r="E1" s="328"/>
    </row>
    <row r="2" spans="1:9" s="329" customFormat="1" ht="20.100000000000001" customHeight="1">
      <c r="A2" s="399" t="s">
        <v>1261</v>
      </c>
      <c r="B2" s="400"/>
      <c r="C2" s="283"/>
      <c r="D2" s="283"/>
      <c r="E2" s="328"/>
    </row>
    <row r="3" spans="1:9" s="329" customFormat="1" ht="20.100000000000001" customHeight="1">
      <c r="A3" s="401" t="s">
        <v>1262</v>
      </c>
      <c r="B3" s="402"/>
      <c r="C3" s="284"/>
      <c r="D3" s="284"/>
      <c r="E3" s="328"/>
    </row>
    <row r="4" spans="1:9" s="329" customFormat="1" ht="9" customHeight="1">
      <c r="A4" s="403"/>
      <c r="B4" s="404"/>
      <c r="C4" s="285"/>
      <c r="D4" s="285"/>
      <c r="E4" s="328"/>
    </row>
    <row r="5" spans="1:9" ht="20.100000000000001" customHeight="1">
      <c r="A5" s="405" t="str">
        <f>INICIO!A6</f>
        <v>MÊS: 04/2023</v>
      </c>
      <c r="B5" s="406"/>
      <c r="C5" s="330"/>
      <c r="D5" s="330"/>
    </row>
    <row r="6" spans="1:9" ht="20.100000000000001" customHeight="1">
      <c r="A6" s="213" t="s">
        <v>1362</v>
      </c>
      <c r="B6" s="292">
        <v>698659.93</v>
      </c>
      <c r="C6" s="333"/>
      <c r="D6" s="333"/>
      <c r="F6" s="334"/>
    </row>
    <row r="7" spans="1:9" ht="20.100000000000001" customHeight="1">
      <c r="A7" s="413" t="s">
        <v>57</v>
      </c>
      <c r="B7" s="414"/>
      <c r="C7" s="335"/>
      <c r="D7" s="335"/>
    </row>
    <row r="8" spans="1:9" ht="20.100000000000001" customHeight="1">
      <c r="A8" s="217" t="s">
        <v>58</v>
      </c>
      <c r="B8" s="286">
        <f>'FLUXO DE CAIXA - CC'!B8+'FLUXO DE CAIXA - CI'!B8+'FUNDO FIXO'!B8</f>
        <v>732977.54</v>
      </c>
      <c r="C8" s="336"/>
      <c r="D8" s="336"/>
      <c r="E8" s="337"/>
    </row>
    <row r="9" spans="1:9" ht="20.100000000000001" customHeight="1">
      <c r="A9" s="217" t="s">
        <v>104</v>
      </c>
      <c r="B9" s="286">
        <f>+(101.55+309.76-92.54)</f>
        <v>318.77</v>
      </c>
      <c r="C9" s="338"/>
      <c r="D9" s="338"/>
      <c r="F9" s="339"/>
      <c r="G9" s="340"/>
    </row>
    <row r="10" spans="1:9" ht="20.100000000000001" customHeight="1">
      <c r="A10" s="217" t="s">
        <v>105</v>
      </c>
      <c r="B10" s="286">
        <f>'FLUXO DE CAIXA - CC'!B10+'FLUXO DE CAIXA - CI'!B10+'FUNDO FIXO'!B10</f>
        <v>0</v>
      </c>
      <c r="C10" s="341"/>
      <c r="D10" s="338"/>
      <c r="F10" s="339"/>
      <c r="G10" s="340"/>
    </row>
    <row r="11" spans="1:9" ht="20.100000000000001" customHeight="1">
      <c r="A11" s="213" t="s">
        <v>230</v>
      </c>
      <c r="B11" s="292">
        <f>SUM(B8:B10)</f>
        <v>733296.31</v>
      </c>
      <c r="C11" s="342"/>
      <c r="D11" s="342"/>
      <c r="E11" s="343"/>
      <c r="F11" s="344"/>
      <c r="G11" s="345"/>
    </row>
    <row r="12" spans="1:9" ht="20.100000000000001" customHeight="1">
      <c r="A12" s="413" t="s">
        <v>107</v>
      </c>
      <c r="B12" s="414"/>
      <c r="C12" s="346"/>
      <c r="D12" s="346"/>
      <c r="F12" s="347"/>
      <c r="G12" s="348"/>
      <c r="H12" s="349"/>
      <c r="I12" s="343"/>
    </row>
    <row r="13" spans="1:9" ht="20.100000000000001" customHeight="1">
      <c r="A13" s="323" t="s">
        <v>108</v>
      </c>
      <c r="B13" s="286">
        <f>'FLUXO DE CAIXA - CC'!B14+'FLUXO DE CAIXA - CI'!B14+'FUNDO FIXO'!B14</f>
        <v>-263731.70999999996</v>
      </c>
      <c r="C13" s="336"/>
      <c r="D13" s="336"/>
      <c r="F13" s="344"/>
    </row>
    <row r="14" spans="1:9" ht="20.100000000000001" customHeight="1">
      <c r="A14" s="323" t="s">
        <v>286</v>
      </c>
      <c r="B14" s="286">
        <f>'FLUXO DE CAIXA - CC'!B15+'FLUXO DE CAIXA - CI'!B15+'FUNDO FIXO'!B15</f>
        <v>-50377.07</v>
      </c>
      <c r="C14" s="336"/>
      <c r="D14" s="336"/>
      <c r="F14" s="344"/>
    </row>
    <row r="15" spans="1:9" ht="20.100000000000001" customHeight="1">
      <c r="A15" s="323" t="s">
        <v>287</v>
      </c>
      <c r="B15" s="286">
        <f>'FLUXO DE CAIXA - CC'!B16+'FLUXO DE CAIXA - CI'!B16+'FUNDO FIXO'!B16</f>
        <v>-322961.73</v>
      </c>
      <c r="C15" s="336"/>
      <c r="D15" s="336"/>
      <c r="F15" s="344"/>
    </row>
    <row r="16" spans="1:9" ht="20.100000000000001" customHeight="1">
      <c r="A16" s="323" t="s">
        <v>288</v>
      </c>
      <c r="B16" s="286">
        <f>'FLUXO DE CAIXA - CC'!B17+'FLUXO DE CAIXA - CI'!B17+'FUNDO FIXO'!B17</f>
        <v>-40743.949999999997</v>
      </c>
      <c r="C16" s="336"/>
      <c r="D16" s="336"/>
      <c r="F16" s="344"/>
      <c r="H16" s="343"/>
      <c r="I16" s="343"/>
    </row>
    <row r="17" spans="1:9" ht="20.100000000000001" customHeight="1">
      <c r="A17" s="323" t="s">
        <v>109</v>
      </c>
      <c r="B17" s="286">
        <f>'FLUXO DE CAIXA - CC'!B18+'FLUXO DE CAIXA - CI'!B18+'FUNDO FIXO'!B18</f>
        <v>0</v>
      </c>
      <c r="C17" s="338"/>
      <c r="D17" s="338"/>
      <c r="F17" s="344"/>
      <c r="G17" s="343"/>
      <c r="H17" s="343"/>
      <c r="I17" s="343"/>
    </row>
    <row r="18" spans="1:9" ht="20.100000000000001" customHeight="1">
      <c r="A18" s="220" t="s">
        <v>232</v>
      </c>
      <c r="B18" s="292">
        <f>SUM(B13:B17)</f>
        <v>-677814.46</v>
      </c>
      <c r="C18" s="350"/>
      <c r="D18" s="350"/>
      <c r="E18" s="343"/>
      <c r="F18" s="343"/>
      <c r="G18" s="349"/>
      <c r="H18" s="343"/>
      <c r="I18" s="343"/>
    </row>
    <row r="19" spans="1:9" ht="20.100000000000001" customHeight="1">
      <c r="A19" s="411" t="s">
        <v>1263</v>
      </c>
      <c r="B19" s="412"/>
      <c r="C19" s="351"/>
      <c r="D19" s="351"/>
      <c r="E19" s="343"/>
      <c r="F19" s="343"/>
      <c r="H19" s="343"/>
      <c r="I19" s="343"/>
    </row>
    <row r="20" spans="1:9" ht="20.100000000000001" customHeight="1">
      <c r="A20" s="213" t="s">
        <v>114</v>
      </c>
      <c r="B20" s="380">
        <f>B6+B11+B18</f>
        <v>754141.78000000026</v>
      </c>
      <c r="C20" s="352"/>
      <c r="D20" s="352"/>
      <c r="F20" s="343"/>
      <c r="G20" s="343"/>
      <c r="H20" s="343"/>
      <c r="I20" s="343"/>
    </row>
    <row r="21" spans="1:9" ht="20.100000000000001" customHeight="1">
      <c r="A21" s="409"/>
      <c r="B21" s="410"/>
      <c r="F21" s="343"/>
      <c r="G21" s="343"/>
      <c r="H21" s="343"/>
      <c r="I21" s="343"/>
    </row>
    <row r="22" spans="1:9" ht="20.100000000000001" customHeight="1">
      <c r="A22" s="407" t="s">
        <v>233</v>
      </c>
      <c r="B22" s="408"/>
      <c r="C22" s="353"/>
      <c r="D22" s="353"/>
      <c r="F22" s="343"/>
      <c r="H22" s="343"/>
      <c r="I22" s="343"/>
    </row>
    <row r="23" spans="1:9" ht="20.100000000000001" customHeight="1">
      <c r="A23" s="324" t="s">
        <v>234</v>
      </c>
      <c r="B23" s="286">
        <f>B20</f>
        <v>754141.78000000026</v>
      </c>
      <c r="C23" s="354"/>
      <c r="D23" s="354"/>
      <c r="F23" s="343"/>
      <c r="H23" s="343"/>
      <c r="I23" s="343"/>
    </row>
    <row r="24" spans="1:9" ht="20.100000000000001" customHeight="1">
      <c r="A24" s="324" t="s">
        <v>235</v>
      </c>
      <c r="B24" s="286">
        <v>0</v>
      </c>
      <c r="C24" s="355"/>
      <c r="D24" s="355"/>
      <c r="F24" s="343"/>
      <c r="I24" s="343"/>
    </row>
    <row r="25" spans="1:9" ht="20.100000000000001" customHeight="1">
      <c r="A25" s="324" t="s">
        <v>236</v>
      </c>
      <c r="B25" s="286">
        <f>'FLUXO DE CAIXA - CC'!B30+'FLUXO DE CAIXA - CI'!B30+'FLUXO DE CAIXA - CP'!B30+'FUNDO FIXO'!B30</f>
        <v>0</v>
      </c>
      <c r="C25" s="354"/>
      <c r="D25" s="354"/>
      <c r="F25" s="343"/>
    </row>
    <row r="26" spans="1:9" ht="20.100000000000001" customHeight="1">
      <c r="A26" s="324" t="s">
        <v>237</v>
      </c>
      <c r="B26" s="286">
        <f>'FLUXO DE CAIXA - CC'!B31+'FLUXO DE CAIXA - CI'!B31+'FLUXO DE CAIXA - CP'!B31+'FUNDO FIXO'!B31</f>
        <v>0</v>
      </c>
      <c r="C26" s="354"/>
      <c r="D26" s="354"/>
      <c r="F26" s="343"/>
    </row>
    <row r="27" spans="1:9" ht="20.100000000000001" customHeight="1" thickBot="1">
      <c r="A27" s="325" t="s">
        <v>238</v>
      </c>
      <c r="B27" s="326">
        <v>0</v>
      </c>
      <c r="C27" s="354"/>
      <c r="D27" s="354"/>
      <c r="F27" s="343"/>
    </row>
    <row r="28" spans="1:9" ht="20.100000000000001" customHeight="1" thickBot="1">
      <c r="A28" s="327" t="s">
        <v>121</v>
      </c>
      <c r="B28" s="293">
        <f>B23+B24+B25-B26-B27</f>
        <v>754141.78000000026</v>
      </c>
      <c r="C28" s="352"/>
      <c r="D28" s="352"/>
      <c r="F28" s="343"/>
    </row>
    <row r="29" spans="1:9" ht="20.100000000000001" customHeight="1">
      <c r="F29" s="343"/>
    </row>
    <row r="30" spans="1:9" ht="20.100000000000001" customHeight="1">
      <c r="A30" s="332"/>
      <c r="B30" s="287"/>
      <c r="C30" s="288"/>
      <c r="D30" s="288"/>
    </row>
    <row r="31" spans="1:9" ht="20.100000000000001" customHeight="1">
      <c r="A31" s="357"/>
      <c r="B31" s="287"/>
      <c r="C31" s="287"/>
      <c r="D31" s="287"/>
    </row>
    <row r="32" spans="1:9" ht="20.100000000000001" customHeight="1">
      <c r="A32" s="287"/>
      <c r="B32" s="358"/>
      <c r="C32" s="358"/>
      <c r="D32" s="358"/>
    </row>
    <row r="33" spans="1:10" ht="20.100000000000001" customHeight="1">
      <c r="A33" s="359"/>
      <c r="C33" s="287"/>
      <c r="D33" s="287"/>
    </row>
    <row r="34" spans="1:10" ht="20.100000000000001" customHeight="1">
      <c r="A34" s="359"/>
      <c r="B34" s="287"/>
      <c r="C34" s="287"/>
      <c r="D34" s="287"/>
    </row>
    <row r="35" spans="1:10" ht="20.100000000000001" customHeight="1">
      <c r="B35" s="287"/>
      <c r="C35" s="287"/>
      <c r="D35" s="287"/>
    </row>
    <row r="38" spans="1:10" ht="20.100000000000001" customHeight="1">
      <c r="A38" s="360">
        <f>B28+B6</f>
        <v>1452801.7100000004</v>
      </c>
      <c r="F38" s="343"/>
    </row>
    <row r="41" spans="1:10" ht="20.100000000000001" customHeight="1">
      <c r="F41" s="343"/>
      <c r="G41" s="343"/>
      <c r="H41" s="343"/>
      <c r="J41" s="343"/>
    </row>
    <row r="42" spans="1:10" ht="20.100000000000001" customHeight="1">
      <c r="F42" s="343"/>
      <c r="G42" s="343"/>
      <c r="H42" s="343"/>
      <c r="J42" s="343"/>
    </row>
    <row r="43" spans="1:10" ht="20.100000000000001" customHeight="1">
      <c r="F43" s="343"/>
      <c r="G43" s="343"/>
      <c r="H43" s="343"/>
      <c r="J43" s="343"/>
    </row>
    <row r="44" spans="1:10" ht="20.100000000000001" customHeight="1">
      <c r="J44" s="343"/>
    </row>
    <row r="45" spans="1:10" ht="20.100000000000001" customHeight="1">
      <c r="J45" s="343"/>
    </row>
  </sheetData>
  <mergeCells count="10">
    <mergeCell ref="A22:B22"/>
    <mergeCell ref="A21:B21"/>
    <mergeCell ref="A19:B19"/>
    <mergeCell ref="A7:B7"/>
    <mergeCell ref="A12:B12"/>
    <mergeCell ref="A1:B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D5" sqref="D5"/>
    </sheetView>
  </sheetViews>
  <sheetFormatPr defaultRowHeight="15"/>
  <cols>
    <col min="1" max="1" width="25" customWidth="1"/>
    <col min="2" max="2" width="18" customWidth="1"/>
    <col min="3" max="3" width="30.85546875" customWidth="1"/>
    <col min="4" max="4" width="28.28515625" customWidth="1"/>
  </cols>
  <sheetData>
    <row r="1" spans="1:4">
      <c r="A1" s="437" t="str">
        <f>INICIO!A5</f>
        <v>UNIDADE: MIRACATU/SP</v>
      </c>
      <c r="B1" s="438"/>
      <c r="C1" s="439"/>
      <c r="D1" s="110" t="str">
        <f>INICIO!A6</f>
        <v>MÊS: 04/2023</v>
      </c>
    </row>
    <row r="2" spans="1:4">
      <c r="A2" s="440" t="str">
        <f>INICIO!A4</f>
        <v>OS: INSTITUTO DIVA ALVES DO BRASIL - IDAB</v>
      </c>
      <c r="B2" s="441"/>
      <c r="C2" s="441"/>
      <c r="D2" s="442"/>
    </row>
    <row r="3" spans="1:4">
      <c r="A3" s="443" t="s">
        <v>151</v>
      </c>
      <c r="B3" s="444"/>
      <c r="C3" s="444"/>
      <c r="D3" s="445"/>
    </row>
    <row r="4" spans="1:4">
      <c r="A4" s="446"/>
      <c r="B4" s="447"/>
      <c r="C4" s="447"/>
      <c r="D4" s="448"/>
    </row>
    <row r="5" spans="1:4">
      <c r="A5" s="101" t="s">
        <v>152</v>
      </c>
      <c r="B5" s="102"/>
      <c r="C5" s="102"/>
      <c r="D5" s="103"/>
    </row>
    <row r="6" spans="1:4">
      <c r="A6" s="434"/>
      <c r="B6" s="435"/>
      <c r="C6" s="435"/>
      <c r="D6" s="436"/>
    </row>
    <row r="7" spans="1:4">
      <c r="A7" s="434" t="s">
        <v>334</v>
      </c>
      <c r="B7" s="435"/>
      <c r="C7" s="435"/>
      <c r="D7" s="436"/>
    </row>
    <row r="8" spans="1:4">
      <c r="A8" s="449" t="s">
        <v>335</v>
      </c>
      <c r="B8" s="450"/>
      <c r="C8" s="450"/>
      <c r="D8" s="451"/>
    </row>
    <row r="9" spans="1:4" ht="15.75">
      <c r="A9" s="432" t="s">
        <v>153</v>
      </c>
      <c r="B9" s="433"/>
      <c r="C9" s="433"/>
      <c r="D9" s="93" t="s">
        <v>154</v>
      </c>
    </row>
    <row r="10" spans="1:4" ht="15.75">
      <c r="A10" s="421" t="s">
        <v>242</v>
      </c>
      <c r="B10" s="422"/>
      <c r="C10" s="422"/>
      <c r="D10" s="209">
        <f>'FLUXO DE CAIXA - CP'!B33</f>
        <v>20259.699999999997</v>
      </c>
    </row>
    <row r="11" spans="1:4" ht="15.75">
      <c r="A11" s="421" t="s">
        <v>155</v>
      </c>
      <c r="B11" s="422"/>
      <c r="C11" s="422"/>
      <c r="D11" s="209"/>
    </row>
    <row r="12" spans="1:4" ht="15.75">
      <c r="A12" s="418" t="s">
        <v>156</v>
      </c>
      <c r="B12" s="419"/>
      <c r="C12" s="420"/>
      <c r="D12" s="98">
        <f>D10+D11</f>
        <v>20259.699999999997</v>
      </c>
    </row>
    <row r="13" spans="1:4" ht="15.75">
      <c r="A13" s="423"/>
      <c r="B13" s="424"/>
      <c r="C13" s="424"/>
      <c r="D13" s="425"/>
    </row>
    <row r="14" spans="1:4">
      <c r="A14" s="415" t="s">
        <v>157</v>
      </c>
      <c r="B14" s="416"/>
      <c r="C14" s="416"/>
      <c r="D14" s="417"/>
    </row>
    <row r="15" spans="1:4" ht="15.75">
      <c r="A15" s="96" t="s">
        <v>158</v>
      </c>
      <c r="B15" s="91" t="s">
        <v>159</v>
      </c>
      <c r="C15" s="91" t="s">
        <v>160</v>
      </c>
      <c r="D15" s="94" t="s">
        <v>154</v>
      </c>
    </row>
    <row r="16" spans="1:4" ht="15.75">
      <c r="A16" s="95"/>
      <c r="B16" s="89"/>
      <c r="C16" s="90"/>
      <c r="D16" s="99"/>
    </row>
    <row r="17" spans="1:4" ht="15.75">
      <c r="A17" s="95"/>
      <c r="B17" s="89"/>
      <c r="C17" s="92"/>
      <c r="D17" s="99"/>
    </row>
    <row r="18" spans="1:4" ht="15.75">
      <c r="A18" s="95"/>
      <c r="B18" s="89"/>
      <c r="C18" s="92"/>
      <c r="D18" s="99"/>
    </row>
    <row r="19" spans="1:4" ht="15.75">
      <c r="A19" s="95"/>
      <c r="B19" s="89"/>
      <c r="C19" s="92"/>
      <c r="D19" s="99"/>
    </row>
    <row r="20" spans="1:4" ht="15.75">
      <c r="A20" s="95"/>
      <c r="B20" s="89"/>
      <c r="C20" s="92"/>
      <c r="D20" s="99"/>
    </row>
    <row r="21" spans="1:4" ht="15.75">
      <c r="A21" s="95"/>
      <c r="B21" s="89"/>
      <c r="C21" s="90"/>
      <c r="D21" s="99"/>
    </row>
    <row r="22" spans="1:4" ht="15.75">
      <c r="A22" s="418" t="s">
        <v>161</v>
      </c>
      <c r="B22" s="419"/>
      <c r="C22" s="420"/>
      <c r="D22" s="98">
        <f t="shared" ref="D22" si="0">SUM(A18:D21)</f>
        <v>0</v>
      </c>
    </row>
    <row r="23" spans="1:4" ht="15.75">
      <c r="A23" s="423"/>
      <c r="B23" s="424"/>
      <c r="C23" s="424"/>
      <c r="D23" s="425"/>
    </row>
    <row r="24" spans="1:4">
      <c r="A24" s="415" t="s">
        <v>162</v>
      </c>
      <c r="B24" s="416"/>
      <c r="C24" s="416"/>
      <c r="D24" s="417"/>
    </row>
    <row r="25" spans="1:4" ht="15.75">
      <c r="A25" s="96" t="s">
        <v>158</v>
      </c>
      <c r="B25" s="91" t="s">
        <v>163</v>
      </c>
      <c r="C25" s="91"/>
      <c r="D25" s="94" t="s">
        <v>154</v>
      </c>
    </row>
    <row r="26" spans="1:4" ht="15.75">
      <c r="A26" s="105"/>
      <c r="B26" s="104"/>
      <c r="C26" s="109"/>
      <c r="D26" s="107"/>
    </row>
    <row r="27" spans="1:4" ht="15.75">
      <c r="A27" s="105"/>
      <c r="B27" s="104"/>
      <c r="C27" s="106"/>
      <c r="D27" s="107"/>
    </row>
    <row r="28" spans="1:4" ht="15.75">
      <c r="A28" s="105"/>
      <c r="B28" s="104"/>
      <c r="C28" s="106"/>
      <c r="D28" s="107"/>
    </row>
    <row r="29" spans="1:4" ht="15.75">
      <c r="A29" s="105"/>
      <c r="B29" s="104"/>
      <c r="C29" s="106"/>
      <c r="D29" s="107"/>
    </row>
    <row r="30" spans="1:4" ht="15.75">
      <c r="A30" s="108"/>
      <c r="B30" s="89"/>
      <c r="C30" s="92"/>
      <c r="D30" s="99"/>
    </row>
    <row r="31" spans="1:4" ht="15.75">
      <c r="A31" s="95"/>
      <c r="B31" s="89"/>
      <c r="C31" s="92"/>
      <c r="D31" s="99"/>
    </row>
    <row r="32" spans="1:4" ht="15.75">
      <c r="A32" s="418" t="s">
        <v>164</v>
      </c>
      <c r="B32" s="419"/>
      <c r="C32" s="420"/>
      <c r="D32" s="98">
        <f t="shared" ref="D32" si="1">SUM(A18:D31)</f>
        <v>0</v>
      </c>
    </row>
    <row r="33" spans="1:4" ht="15.75">
      <c r="A33" s="423"/>
      <c r="B33" s="424"/>
      <c r="C33" s="424"/>
      <c r="D33" s="425"/>
    </row>
    <row r="34" spans="1:4">
      <c r="A34" s="429" t="s">
        <v>165</v>
      </c>
      <c r="B34" s="430"/>
      <c r="C34" s="430"/>
      <c r="D34" s="431"/>
    </row>
    <row r="35" spans="1:4" ht="15.75">
      <c r="A35" s="96" t="s">
        <v>158</v>
      </c>
      <c r="B35" s="91" t="s">
        <v>159</v>
      </c>
      <c r="C35" s="91"/>
      <c r="D35" s="94" t="s">
        <v>154</v>
      </c>
    </row>
    <row r="36" spans="1:4" ht="15.75">
      <c r="A36" s="95"/>
      <c r="B36" s="89"/>
      <c r="C36" s="92"/>
      <c r="D36" s="97"/>
    </row>
    <row r="37" spans="1:4" ht="15.75">
      <c r="A37" s="95"/>
      <c r="B37" s="89"/>
      <c r="C37" s="92"/>
      <c r="D37" s="97"/>
    </row>
    <row r="38" spans="1:4" ht="15.75">
      <c r="A38" s="95"/>
      <c r="B38" s="89"/>
      <c r="C38" s="92"/>
      <c r="D38" s="97"/>
    </row>
    <row r="39" spans="1:4" ht="15.75">
      <c r="A39" s="95"/>
      <c r="B39" s="89"/>
      <c r="C39" s="92"/>
      <c r="D39" s="97"/>
    </row>
    <row r="40" spans="1:4" ht="15.75">
      <c r="A40" s="95"/>
      <c r="B40" s="89"/>
      <c r="C40" s="92"/>
      <c r="D40" s="97"/>
    </row>
    <row r="41" spans="1:4" ht="15.75">
      <c r="A41" s="95"/>
      <c r="B41" s="89"/>
      <c r="C41" s="92"/>
      <c r="D41" s="97"/>
    </row>
    <row r="42" spans="1:4" ht="15.75">
      <c r="A42" s="418" t="s">
        <v>166</v>
      </c>
      <c r="B42" s="419"/>
      <c r="C42" s="420"/>
      <c r="D42" s="98">
        <f t="shared" ref="D42" si="2">SUM(A18:D41)</f>
        <v>0</v>
      </c>
    </row>
    <row r="43" spans="1:4" ht="15.75">
      <c r="A43" s="423"/>
      <c r="B43" s="424"/>
      <c r="C43" s="424"/>
      <c r="D43" s="425"/>
    </row>
    <row r="44" spans="1:4" ht="15.75" thickBot="1">
      <c r="A44" s="426" t="s">
        <v>167</v>
      </c>
      <c r="B44" s="427"/>
      <c r="C44" s="428"/>
      <c r="D44" s="100">
        <f>D12+D22-D32-D42</f>
        <v>20259.699999999997</v>
      </c>
    </row>
  </sheetData>
  <mergeCells count="22">
    <mergeCell ref="A9:C9"/>
    <mergeCell ref="A6:D6"/>
    <mergeCell ref="A7:D7"/>
    <mergeCell ref="A1:C1"/>
    <mergeCell ref="A2:D2"/>
    <mergeCell ref="A3:D3"/>
    <mergeCell ref="A4:D4"/>
    <mergeCell ref="A8:D8"/>
    <mergeCell ref="A43:D43"/>
    <mergeCell ref="A44:C44"/>
    <mergeCell ref="A23:D23"/>
    <mergeCell ref="A24:D24"/>
    <mergeCell ref="A34:D34"/>
    <mergeCell ref="A42:C42"/>
    <mergeCell ref="A32:C32"/>
    <mergeCell ref="A33:D33"/>
    <mergeCell ref="A14:D14"/>
    <mergeCell ref="A22:C22"/>
    <mergeCell ref="A10:C10"/>
    <mergeCell ref="A11:C11"/>
    <mergeCell ref="A12:C12"/>
    <mergeCell ref="A13:D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54" workbookViewId="0">
      <selection activeCell="D70" sqref="D70"/>
    </sheetView>
  </sheetViews>
  <sheetFormatPr defaultRowHeight="15"/>
  <cols>
    <col min="1" max="1" width="16.5703125" style="253" customWidth="1"/>
    <col min="2" max="2" width="65.85546875" style="253" customWidth="1"/>
    <col min="3" max="3" width="13.7109375" style="253" customWidth="1"/>
    <col min="4" max="4" width="22.7109375" style="254" customWidth="1"/>
  </cols>
  <sheetData>
    <row r="1" spans="1:4">
      <c r="A1" s="455"/>
      <c r="B1" s="456"/>
      <c r="C1" s="240"/>
      <c r="D1" s="457"/>
    </row>
    <row r="2" spans="1:4" ht="21" customHeight="1">
      <c r="A2" s="460" t="s">
        <v>243</v>
      </c>
      <c r="B2" s="461"/>
      <c r="C2" s="241"/>
      <c r="D2" s="458"/>
    </row>
    <row r="3" spans="1:4" ht="13.15" customHeight="1">
      <c r="A3" s="462"/>
      <c r="B3" s="463"/>
      <c r="C3" s="242"/>
      <c r="D3" s="459"/>
    </row>
    <row r="4" spans="1:4" ht="28.15" customHeight="1">
      <c r="A4" s="243" t="s">
        <v>54</v>
      </c>
      <c r="B4" s="243" t="s">
        <v>55</v>
      </c>
      <c r="C4" s="243"/>
      <c r="D4" s="244" t="s">
        <v>59</v>
      </c>
    </row>
    <row r="5" spans="1:4">
      <c r="A5" s="245">
        <v>1</v>
      </c>
      <c r="B5" s="246" t="s">
        <v>60</v>
      </c>
      <c r="C5" s="247"/>
      <c r="D5" s="248"/>
    </row>
    <row r="6" spans="1:4">
      <c r="A6" s="259" t="s">
        <v>17</v>
      </c>
      <c r="B6" s="260" t="s">
        <v>244</v>
      </c>
      <c r="C6" s="249" t="s">
        <v>17</v>
      </c>
      <c r="D6" s="248">
        <f>SUMIF(FINANCEIRO!$H$5:$H$75,C6,FINANCEIRO!$K$5:$K$75)</f>
        <v>-216480.18</v>
      </c>
    </row>
    <row r="7" spans="1:4">
      <c r="A7" s="259" t="s">
        <v>20</v>
      </c>
      <c r="B7" s="260" t="s">
        <v>18</v>
      </c>
      <c r="C7" s="249" t="s">
        <v>20</v>
      </c>
      <c r="D7" s="248">
        <f>SUMIF(FINANCEIRO!$H$5:$H$75,C7,FINANCEIRO!$K$5:$K$75)</f>
        <v>0</v>
      </c>
    </row>
    <row r="8" spans="1:4">
      <c r="A8" s="259" t="s">
        <v>22</v>
      </c>
      <c r="B8" s="260" t="s">
        <v>4</v>
      </c>
      <c r="C8" s="249" t="s">
        <v>22</v>
      </c>
      <c r="D8" s="248">
        <f>SUMIF(FINANCEIRO!$H$5:$H$75,C8,FINANCEIRO!$K$5:$K$75)</f>
        <v>0</v>
      </c>
    </row>
    <row r="9" spans="1:4">
      <c r="A9" s="259" t="s">
        <v>23</v>
      </c>
      <c r="B9" s="260" t="s">
        <v>19</v>
      </c>
      <c r="C9" s="249" t="s">
        <v>23</v>
      </c>
      <c r="D9" s="248">
        <f>SUMIF(FINANCEIRO!$H$5:$H$75,C9,FINANCEIRO!$K$5:$K$75)</f>
        <v>0</v>
      </c>
    </row>
    <row r="10" spans="1:4">
      <c r="A10" s="259" t="s">
        <v>245</v>
      </c>
      <c r="B10" s="260" t="s">
        <v>246</v>
      </c>
      <c r="C10" s="249" t="s">
        <v>245</v>
      </c>
      <c r="D10" s="248">
        <f>SUMIF(FINANCEIRO!$H$5:$H$75,C10,FINANCEIRO!$K$5:$K$75)</f>
        <v>-47251.53</v>
      </c>
    </row>
    <row r="11" spans="1:4">
      <c r="A11" s="259" t="s">
        <v>247</v>
      </c>
      <c r="B11" s="260" t="s">
        <v>248</v>
      </c>
      <c r="C11" s="249" t="s">
        <v>247</v>
      </c>
      <c r="D11" s="248">
        <f>SUMIF(FINANCEIRO!$H$5:$H$75,C11,FINANCEIRO!$K$5:$K$75)</f>
        <v>0</v>
      </c>
    </row>
    <row r="12" spans="1:4">
      <c r="A12" s="259" t="s">
        <v>249</v>
      </c>
      <c r="B12" s="260" t="s">
        <v>250</v>
      </c>
      <c r="C12" s="255" t="s">
        <v>249</v>
      </c>
      <c r="D12" s="248">
        <f>SUMIF(FINANCEIRO!$H$5:$H$75,C12,FINANCEIRO!$K$5:$K$75)</f>
        <v>0</v>
      </c>
    </row>
    <row r="13" spans="1:4">
      <c r="A13" s="259" t="s">
        <v>251</v>
      </c>
      <c r="B13" s="260" t="s">
        <v>21</v>
      </c>
      <c r="C13" s="249" t="s">
        <v>251</v>
      </c>
      <c r="D13" s="248">
        <f>SUMIF(FINANCEIRO!$H$5:$H$75,C13,FINANCEIRO!$K$5:$K$75)</f>
        <v>0</v>
      </c>
    </row>
    <row r="14" spans="1:4" s="210" customFormat="1">
      <c r="A14" s="259" t="s">
        <v>252</v>
      </c>
      <c r="B14" s="260" t="s">
        <v>289</v>
      </c>
      <c r="C14" s="249" t="s">
        <v>252</v>
      </c>
      <c r="D14" s="248">
        <f>SUMIF(FINANCEIRO!$H$5:$H$75,C14,FINANCEIRO!$K$5:$K$75)</f>
        <v>0</v>
      </c>
    </row>
    <row r="15" spans="1:4">
      <c r="A15" s="259" t="s">
        <v>290</v>
      </c>
      <c r="B15" s="260" t="s">
        <v>253</v>
      </c>
      <c r="C15" s="249" t="s">
        <v>290</v>
      </c>
      <c r="D15" s="248">
        <f>SUMIF(FINANCEIRO!$H$5:$H$75,C15,FINANCEIRO!$K$5:$K$75)</f>
        <v>0</v>
      </c>
    </row>
    <row r="16" spans="1:4">
      <c r="A16" s="250"/>
      <c r="B16" s="251" t="s">
        <v>254</v>
      </c>
      <c r="C16" s="251" t="s">
        <v>61</v>
      </c>
      <c r="D16" s="252">
        <f>SUMIF(FINANCEIRO!$H$5:$H$75,C16,FINANCEIRO!$K$5:$K$75)</f>
        <v>-263731.70999999996</v>
      </c>
    </row>
    <row r="17" spans="1:4">
      <c r="A17" s="245">
        <v>2</v>
      </c>
      <c r="B17" s="246" t="s">
        <v>255</v>
      </c>
      <c r="C17" s="246"/>
      <c r="D17" s="248"/>
    </row>
    <row r="18" spans="1:4" s="210" customFormat="1">
      <c r="A18" s="261" t="s">
        <v>24</v>
      </c>
      <c r="B18" s="262" t="s">
        <v>256</v>
      </c>
      <c r="C18" s="249" t="s">
        <v>24</v>
      </c>
      <c r="D18" s="248">
        <f>SUMIF(FINANCEIRO!$H$5:$H$75,C18,FINANCEIRO!$K$5:$K$75)</f>
        <v>-31914.170000000006</v>
      </c>
    </row>
    <row r="19" spans="1:4" s="210" customFormat="1">
      <c r="A19" s="261" t="s">
        <v>25</v>
      </c>
      <c r="B19" s="262" t="s">
        <v>257</v>
      </c>
      <c r="C19" s="249" t="s">
        <v>25</v>
      </c>
      <c r="D19" s="248">
        <f>SUMIF(FINANCEIRO!$H$5:$H$75,C19,FINANCEIRO!$K$5:$K$75)</f>
        <v>-12360.27</v>
      </c>
    </row>
    <row r="20" spans="1:4" s="210" customFormat="1">
      <c r="A20" s="261" t="s">
        <v>26</v>
      </c>
      <c r="B20" s="262" t="s">
        <v>291</v>
      </c>
      <c r="C20" s="249" t="s">
        <v>26</v>
      </c>
      <c r="D20" s="248">
        <f>SUMIF(FINANCEIRO!$H$5:$H$75,C20,FINANCEIRO!$K$5:$K$75)</f>
        <v>0</v>
      </c>
    </row>
    <row r="21" spans="1:4" s="210" customFormat="1">
      <c r="A21" s="261" t="s">
        <v>292</v>
      </c>
      <c r="B21" s="262" t="s">
        <v>293</v>
      </c>
      <c r="C21" s="249" t="s">
        <v>292</v>
      </c>
      <c r="D21" s="248">
        <f>SUMIF(FINANCEIRO!$H$5:$H$75,C21,FINANCEIRO!$K$5:$K$75)</f>
        <v>0</v>
      </c>
    </row>
    <row r="22" spans="1:4">
      <c r="A22" s="261" t="s">
        <v>294</v>
      </c>
      <c r="B22" s="262" t="s">
        <v>295</v>
      </c>
      <c r="C22" s="249" t="s">
        <v>294</v>
      </c>
      <c r="D22" s="248">
        <f>SUMIF(FINANCEIRO!$H$5:$H$75,C22,FINANCEIRO!$K$5:$K$75)</f>
        <v>0</v>
      </c>
    </row>
    <row r="23" spans="1:4">
      <c r="A23" s="261" t="s">
        <v>296</v>
      </c>
      <c r="B23" s="262" t="s">
        <v>297</v>
      </c>
      <c r="C23" s="249" t="s">
        <v>296</v>
      </c>
      <c r="D23" s="248">
        <f>SUMIF(FINANCEIRO!$H$5:$H$75,C23,FINANCEIRO!$K$5:$K$75)</f>
        <v>-4114.1499999999996</v>
      </c>
    </row>
    <row r="24" spans="1:4">
      <c r="A24" s="261" t="s">
        <v>298</v>
      </c>
      <c r="B24" s="262" t="s">
        <v>253</v>
      </c>
      <c r="C24" s="249" t="s">
        <v>298</v>
      </c>
      <c r="D24" s="248">
        <f>SUMIF(FINANCEIRO!$H$5:$H$75,C24,FINANCEIRO!$K$5:$K$75)</f>
        <v>-1988.48</v>
      </c>
    </row>
    <row r="25" spans="1:4">
      <c r="A25" s="250"/>
      <c r="B25" s="251" t="s">
        <v>258</v>
      </c>
      <c r="C25" s="251" t="s">
        <v>62</v>
      </c>
      <c r="D25" s="252">
        <f>SUMIF(FINANCEIRO!$H$5:$H$75,C25,FINANCEIRO!$K$5:$K$75)</f>
        <v>-50377.07</v>
      </c>
    </row>
    <row r="26" spans="1:4">
      <c r="A26" s="245">
        <v>3</v>
      </c>
      <c r="B26" s="246" t="s">
        <v>259</v>
      </c>
      <c r="C26" s="246"/>
      <c r="D26" s="248"/>
    </row>
    <row r="27" spans="1:4">
      <c r="A27" s="263" t="s">
        <v>27</v>
      </c>
      <c r="B27" s="265" t="s">
        <v>260</v>
      </c>
      <c r="C27" s="249" t="s">
        <v>27</v>
      </c>
      <c r="D27" s="248">
        <f>SUMIF(FINANCEIRO!$H$5:$H$75,C27,FINANCEIRO!$K$5:$K$75)</f>
        <v>-12371</v>
      </c>
    </row>
    <row r="28" spans="1:4">
      <c r="A28" s="263" t="s">
        <v>28</v>
      </c>
      <c r="B28" s="265" t="s">
        <v>261</v>
      </c>
      <c r="C28" s="249" t="s">
        <v>28</v>
      </c>
      <c r="D28" s="248">
        <f>SUMIF(FINANCEIRO!$H$5:$H$75,C28,FINANCEIRO!$K$5:$K$75)</f>
        <v>0</v>
      </c>
    </row>
    <row r="29" spans="1:4">
      <c r="A29" s="263" t="s">
        <v>29</v>
      </c>
      <c r="B29" s="265" t="s">
        <v>227</v>
      </c>
      <c r="C29" s="249" t="s">
        <v>29</v>
      </c>
      <c r="D29" s="248">
        <f>SUMIF(FINANCEIRO!$H$5:$H$75,C29,FINANCEIRO!$K$5:$K$75)</f>
        <v>0</v>
      </c>
    </row>
    <row r="30" spans="1:4">
      <c r="A30" s="263" t="s">
        <v>30</v>
      </c>
      <c r="B30" s="265" t="s">
        <v>36</v>
      </c>
      <c r="C30" s="249" t="s">
        <v>30</v>
      </c>
      <c r="D30" s="248">
        <f>SUMIF(FINANCEIRO!$H$5:$H$75,C30,FINANCEIRO!$K$5:$K$75)</f>
        <v>0</v>
      </c>
    </row>
    <row r="31" spans="1:4">
      <c r="A31" s="263" t="s">
        <v>31</v>
      </c>
      <c r="B31" s="265" t="s">
        <v>299</v>
      </c>
      <c r="C31" s="249" t="s">
        <v>31</v>
      </c>
      <c r="D31" s="248">
        <f>SUMIF(FINANCEIRO!$H$5:$H$75,C31,FINANCEIRO!$K$5:$K$75)</f>
        <v>0</v>
      </c>
    </row>
    <row r="32" spans="1:4">
      <c r="A32" s="263" t="s">
        <v>32</v>
      </c>
      <c r="B32" s="265" t="s">
        <v>300</v>
      </c>
      <c r="C32" s="249" t="s">
        <v>32</v>
      </c>
      <c r="D32" s="248">
        <f>SUMIF(FINANCEIRO!$H$5:$H$75,C32,FINANCEIRO!$K$5:$K$75)</f>
        <v>-43098.32</v>
      </c>
    </row>
    <row r="33" spans="1:4" s="210" customFormat="1">
      <c r="A33" s="263" t="s">
        <v>33</v>
      </c>
      <c r="B33" s="265" t="s">
        <v>262</v>
      </c>
      <c r="C33" s="249" t="s">
        <v>33</v>
      </c>
      <c r="D33" s="248">
        <f>SUMIF(FINANCEIRO!$H$5:$H$75,C33,FINANCEIRO!$K$5:$K$75)</f>
        <v>0</v>
      </c>
    </row>
    <row r="34" spans="1:4" s="210" customFormat="1">
      <c r="A34" s="263" t="s">
        <v>34</v>
      </c>
      <c r="B34" s="265" t="s">
        <v>263</v>
      </c>
      <c r="C34" s="249" t="s">
        <v>34</v>
      </c>
      <c r="D34" s="248">
        <f>SUMIF(FINANCEIRO!$H$5:$H$75,C34,FINANCEIRO!$K$5:$K$75)</f>
        <v>0</v>
      </c>
    </row>
    <row r="35" spans="1:4" s="210" customFormat="1">
      <c r="A35" s="263" t="s">
        <v>35</v>
      </c>
      <c r="B35" s="265" t="s">
        <v>301</v>
      </c>
      <c r="C35" s="249" t="s">
        <v>35</v>
      </c>
      <c r="D35" s="248">
        <f>SUMIF(FINANCEIRO!$H$5:$H$75,C35,FINANCEIRO!$K$5:$K$75)</f>
        <v>0</v>
      </c>
    </row>
    <row r="36" spans="1:4" s="210" customFormat="1">
      <c r="A36" s="263" t="s">
        <v>37</v>
      </c>
      <c r="B36" s="265" t="s">
        <v>302</v>
      </c>
      <c r="C36" s="249" t="s">
        <v>37</v>
      </c>
      <c r="D36" s="248">
        <f>SUMIF(FINANCEIRO!$H$5:$H$75,C36,FINANCEIRO!$K$5:$K$75)</f>
        <v>0</v>
      </c>
    </row>
    <row r="37" spans="1:4" s="210" customFormat="1">
      <c r="A37" s="263" t="s">
        <v>265</v>
      </c>
      <c r="B37" s="265" t="s">
        <v>303</v>
      </c>
      <c r="C37" s="249" t="s">
        <v>265</v>
      </c>
      <c r="D37" s="248">
        <f>SUMIF(FINANCEIRO!$H$5:$H$75,C37,FINANCEIRO!$K$5:$K$75)</f>
        <v>0</v>
      </c>
    </row>
    <row r="38" spans="1:4" s="210" customFormat="1">
      <c r="A38" s="263" t="s">
        <v>267</v>
      </c>
      <c r="B38" s="265" t="s">
        <v>264</v>
      </c>
      <c r="C38" s="249" t="s">
        <v>267</v>
      </c>
      <c r="D38" s="248">
        <f>SUMIF(FINANCEIRO!$H$5:$H$75,C38,FINANCEIRO!$K$5:$K$75)</f>
        <v>0</v>
      </c>
    </row>
    <row r="39" spans="1:4" s="210" customFormat="1">
      <c r="A39" s="263" t="s">
        <v>38</v>
      </c>
      <c r="B39" s="265" t="s">
        <v>46</v>
      </c>
      <c r="C39" s="249" t="s">
        <v>38</v>
      </c>
      <c r="D39" s="248">
        <f>SUMIF(FINANCEIRO!$H$5:$H$75,C39,FINANCEIRO!$K$5:$K$75)</f>
        <v>0</v>
      </c>
    </row>
    <row r="40" spans="1:4" s="210" customFormat="1">
      <c r="A40" s="263" t="s">
        <v>269</v>
      </c>
      <c r="B40" s="265" t="s">
        <v>266</v>
      </c>
      <c r="C40" s="249" t="s">
        <v>269</v>
      </c>
      <c r="D40" s="248">
        <f>SUMIF(FINANCEIRO!$H$5:$H$75,C40,FINANCEIRO!$K$5:$K$75)</f>
        <v>0</v>
      </c>
    </row>
    <row r="41" spans="1:4" s="210" customFormat="1">
      <c r="A41" s="263" t="s">
        <v>40</v>
      </c>
      <c r="B41" s="265" t="s">
        <v>268</v>
      </c>
      <c r="C41" s="249" t="s">
        <v>40</v>
      </c>
      <c r="D41" s="248">
        <f>SUMIF(FINANCEIRO!$H$5:$H$75,C41,FINANCEIRO!$K$5:$K$75)</f>
        <v>0</v>
      </c>
    </row>
    <row r="42" spans="1:4" s="210" customFormat="1">
      <c r="A42" s="263" t="s">
        <v>41</v>
      </c>
      <c r="B42" s="265" t="s">
        <v>304</v>
      </c>
      <c r="C42" s="249" t="s">
        <v>41</v>
      </c>
      <c r="D42" s="248">
        <f>SUMIF(FINANCEIRO!$H$5:$H$75,C42,FINANCEIRO!$K$5:$K$75)</f>
        <v>0</v>
      </c>
    </row>
    <row r="43" spans="1:4" s="210" customFormat="1">
      <c r="A43" s="263" t="s">
        <v>42</v>
      </c>
      <c r="B43" s="265" t="s">
        <v>305</v>
      </c>
      <c r="C43" s="249" t="s">
        <v>42</v>
      </c>
      <c r="D43" s="248">
        <f>SUMIF(FINANCEIRO!$H$5:$H$75,C43,FINANCEIRO!$K$5:$K$75)</f>
        <v>0</v>
      </c>
    </row>
    <row r="44" spans="1:4" s="210" customFormat="1">
      <c r="A44" s="263" t="s">
        <v>45</v>
      </c>
      <c r="B44" s="265" t="s">
        <v>53</v>
      </c>
      <c r="C44" s="249" t="s">
        <v>45</v>
      </c>
      <c r="D44" s="248">
        <f>SUMIF(FINANCEIRO!$H$5:$H$75,C44,FINANCEIRO!$K$5:$K$75)</f>
        <v>0</v>
      </c>
    </row>
    <row r="45" spans="1:4">
      <c r="A45" s="263" t="s">
        <v>306</v>
      </c>
      <c r="B45" s="265" t="s">
        <v>39</v>
      </c>
      <c r="C45" s="249" t="s">
        <v>306</v>
      </c>
      <c r="D45" s="248">
        <f>SUMIF(FINANCEIRO!$H$5:$H$75,C45,FINANCEIRO!$K$5:$K$75)</f>
        <v>0</v>
      </c>
    </row>
    <row r="46" spans="1:4">
      <c r="A46" s="263" t="s">
        <v>307</v>
      </c>
      <c r="B46" s="265" t="s">
        <v>271</v>
      </c>
      <c r="C46" s="249" t="s">
        <v>307</v>
      </c>
      <c r="D46" s="248">
        <f>SUMIF(FINANCEIRO!$H$5:$H$75,C46,FINANCEIRO!$K$5:$K$75)</f>
        <v>0</v>
      </c>
    </row>
    <row r="47" spans="1:4" s="210" customFormat="1">
      <c r="A47" s="263" t="s">
        <v>308</v>
      </c>
      <c r="B47" s="265" t="s">
        <v>309</v>
      </c>
      <c r="C47" s="249" t="s">
        <v>308</v>
      </c>
      <c r="D47" s="248">
        <f>SUMIF(FINANCEIRO!$H$5:$H$75,C47,FINANCEIRO!$K$5:$K$75)</f>
        <v>-249733.33</v>
      </c>
    </row>
    <row r="48" spans="1:4" s="210" customFormat="1">
      <c r="A48" s="263" t="s">
        <v>310</v>
      </c>
      <c r="B48" s="265" t="s">
        <v>311</v>
      </c>
      <c r="C48" s="249" t="s">
        <v>310</v>
      </c>
      <c r="D48" s="248">
        <f>SUMIF(FINANCEIRO!$H$5:$H$75,C48,FINANCEIRO!$K$5:$K$75)</f>
        <v>-4500</v>
      </c>
    </row>
    <row r="49" spans="1:4" s="210" customFormat="1">
      <c r="A49" s="263" t="s">
        <v>312</v>
      </c>
      <c r="B49" s="265" t="s">
        <v>313</v>
      </c>
      <c r="C49" s="249" t="s">
        <v>312</v>
      </c>
      <c r="D49" s="248">
        <f>SUMIF(FINANCEIRO!$H$5:$H$75,C49,FINANCEIRO!$K$5:$K$75)</f>
        <v>-3660</v>
      </c>
    </row>
    <row r="50" spans="1:4" s="210" customFormat="1">
      <c r="A50" s="263" t="s">
        <v>314</v>
      </c>
      <c r="B50" s="265" t="s">
        <v>315</v>
      </c>
      <c r="C50" s="263" t="s">
        <v>314</v>
      </c>
      <c r="D50" s="248">
        <f>SUMIF(FINANCEIRO!$H$5:$H$75,C50,FINANCEIRO!$K$5:$K$75)</f>
        <v>0</v>
      </c>
    </row>
    <row r="51" spans="1:4" s="210" customFormat="1">
      <c r="A51" s="263" t="s">
        <v>316</v>
      </c>
      <c r="B51" s="265" t="s">
        <v>270</v>
      </c>
      <c r="C51" s="263" t="s">
        <v>316</v>
      </c>
      <c r="D51" s="248">
        <f>SUMIF(FINANCEIRO!$H$5:$H$75,C51,FINANCEIRO!$K$5:$K$75)</f>
        <v>0</v>
      </c>
    </row>
    <row r="52" spans="1:4" s="210" customFormat="1">
      <c r="A52" s="263" t="s">
        <v>317</v>
      </c>
      <c r="B52" s="264" t="s">
        <v>318</v>
      </c>
      <c r="C52" s="263" t="s">
        <v>317</v>
      </c>
      <c r="D52" s="248">
        <f>SUMIF(FINANCEIRO!$H$5:$H$75,C52,FINANCEIRO!$K$5:$K$75)</f>
        <v>0</v>
      </c>
    </row>
    <row r="53" spans="1:4" s="210" customFormat="1">
      <c r="A53" s="263" t="s">
        <v>319</v>
      </c>
      <c r="B53" s="265" t="s">
        <v>320</v>
      </c>
      <c r="C53" s="263" t="s">
        <v>319</v>
      </c>
      <c r="D53" s="248">
        <f>SUMIF(FINANCEIRO!$H$5:$H$75,C53,FINANCEIRO!$K$5:$K$75)</f>
        <v>0</v>
      </c>
    </row>
    <row r="54" spans="1:4">
      <c r="A54" s="263" t="s">
        <v>321</v>
      </c>
      <c r="B54" s="265" t="s">
        <v>322</v>
      </c>
      <c r="C54" s="263" t="s">
        <v>321</v>
      </c>
      <c r="D54" s="248">
        <f>SUMIF(FINANCEIRO!$H$5:$H$75,C54,FINANCEIRO!$K$5:$K$75)</f>
        <v>-1698.98</v>
      </c>
    </row>
    <row r="55" spans="1:4">
      <c r="A55" s="263" t="s">
        <v>323</v>
      </c>
      <c r="B55" s="265" t="s">
        <v>324</v>
      </c>
      <c r="C55" s="263" t="s">
        <v>323</v>
      </c>
      <c r="D55" s="248">
        <f>SUMIF(FINANCEIRO!$H$5:$H$75,C55,FINANCEIRO!$K$5:$K$75)</f>
        <v>0</v>
      </c>
    </row>
    <row r="56" spans="1:4">
      <c r="A56" s="263" t="s">
        <v>325</v>
      </c>
      <c r="B56" s="265" t="s">
        <v>326</v>
      </c>
      <c r="C56" s="263" t="s">
        <v>325</v>
      </c>
      <c r="D56" s="248">
        <f>SUMIF(FINANCEIRO!$H$5:$H$75,C56,FINANCEIRO!$K$5:$K$75)</f>
        <v>-540</v>
      </c>
    </row>
    <row r="57" spans="1:4">
      <c r="A57" s="263" t="s">
        <v>327</v>
      </c>
      <c r="B57" s="268" t="s">
        <v>226</v>
      </c>
      <c r="C57" s="270" t="s">
        <v>327</v>
      </c>
      <c r="D57" s="248">
        <f>SUMIF(FINANCEIRO!$H$5:$H$75,C57,FINANCEIRO!$K$5:$K$75)</f>
        <v>-1258.5999999999999</v>
      </c>
    </row>
    <row r="58" spans="1:4" s="210" customFormat="1">
      <c r="A58" s="263" t="s">
        <v>328</v>
      </c>
      <c r="B58" s="268" t="s">
        <v>1225</v>
      </c>
      <c r="C58" s="270" t="s">
        <v>328</v>
      </c>
      <c r="D58" s="248">
        <f>SUMIF(FINANCEIRO!$H$5:$H$75,C58,FINANCEIRO!$K$5:$K$75)</f>
        <v>0</v>
      </c>
    </row>
    <row r="59" spans="1:4" s="210" customFormat="1">
      <c r="A59" s="263" t="s">
        <v>1227</v>
      </c>
      <c r="B59" s="268" t="s">
        <v>1226</v>
      </c>
      <c r="C59" s="270" t="s">
        <v>1227</v>
      </c>
      <c r="D59" s="248">
        <f>SUMIF(FINANCEIRO!$H$5:$H$75,C59,FINANCEIRO!$K$5:$K$75)</f>
        <v>0</v>
      </c>
    </row>
    <row r="60" spans="1:4" s="210" customFormat="1">
      <c r="A60" s="263" t="s">
        <v>1229</v>
      </c>
      <c r="B60" s="268" t="s">
        <v>1228</v>
      </c>
      <c r="C60" s="270" t="s">
        <v>1229</v>
      </c>
      <c r="D60" s="248">
        <f>SUMIF(FINANCEIRO!$H$5:$H$75,C60,FINANCEIRO!$K$5:$K$75)</f>
        <v>0</v>
      </c>
    </row>
    <row r="61" spans="1:4" s="210" customFormat="1">
      <c r="A61" s="263" t="s">
        <v>1231</v>
      </c>
      <c r="B61" s="268" t="s">
        <v>1230</v>
      </c>
      <c r="C61" s="270" t="s">
        <v>1231</v>
      </c>
      <c r="D61" s="248">
        <f>SUMIF(FINANCEIRO!$H$5:$H$75,C61,FINANCEIRO!$K$5:$K$75)</f>
        <v>0</v>
      </c>
    </row>
    <row r="62" spans="1:4" s="210" customFormat="1">
      <c r="A62" s="263" t="s">
        <v>1233</v>
      </c>
      <c r="B62" s="268" t="s">
        <v>1232</v>
      </c>
      <c r="C62" s="270" t="s">
        <v>1233</v>
      </c>
      <c r="D62" s="248">
        <f>SUMIF(FINANCEIRO!$H$5:$H$75,C62,FINANCEIRO!$K$5:$K$75)</f>
        <v>0</v>
      </c>
    </row>
    <row r="63" spans="1:4" s="210" customFormat="1">
      <c r="A63" s="263" t="s">
        <v>1235</v>
      </c>
      <c r="B63" s="268" t="s">
        <v>1234</v>
      </c>
      <c r="C63" s="270" t="s">
        <v>1235</v>
      </c>
      <c r="D63" s="248">
        <f>SUMIF(FINANCEIRO!$H$5:$H$75,C63,FINANCEIRO!$K$5:$K$75)</f>
        <v>0</v>
      </c>
    </row>
    <row r="64" spans="1:4" s="210" customFormat="1">
      <c r="A64" s="263" t="s">
        <v>1237</v>
      </c>
      <c r="B64" s="268" t="s">
        <v>1236</v>
      </c>
      <c r="C64" s="270" t="s">
        <v>1237</v>
      </c>
      <c r="D64" s="248">
        <f>SUMIF(FINANCEIRO!$H$5:$H$75,C64,FINANCEIRO!$K$5:$K$75)</f>
        <v>0</v>
      </c>
    </row>
    <row r="65" spans="1:4" s="210" customFormat="1">
      <c r="A65" s="263" t="s">
        <v>1239</v>
      </c>
      <c r="B65" s="268" t="s">
        <v>1238</v>
      </c>
      <c r="C65" s="270" t="s">
        <v>1239</v>
      </c>
      <c r="D65" s="248">
        <f>SUMIF(FINANCEIRO!$H$5:$H$75,C65,FINANCEIRO!$K$5:$K$75)</f>
        <v>0</v>
      </c>
    </row>
    <row r="66" spans="1:4" s="210" customFormat="1">
      <c r="A66" s="263" t="s">
        <v>1241</v>
      </c>
      <c r="B66" s="268" t="s">
        <v>1240</v>
      </c>
      <c r="C66" s="270" t="s">
        <v>1241</v>
      </c>
      <c r="D66" s="248">
        <f>SUMIF(FINANCEIRO!$H$5:$H$75,C66,FINANCEIRO!$K$5:$K$75)</f>
        <v>0</v>
      </c>
    </row>
    <row r="67" spans="1:4" s="210" customFormat="1">
      <c r="A67" s="263" t="s">
        <v>1243</v>
      </c>
      <c r="B67" s="268" t="s">
        <v>1242</v>
      </c>
      <c r="C67" s="270" t="s">
        <v>1243</v>
      </c>
      <c r="D67" s="248">
        <f>SUMIF(FINANCEIRO!$H$5:$H$75,C67,FINANCEIRO!$K$5:$K$75)</f>
        <v>0</v>
      </c>
    </row>
    <row r="68" spans="1:4" s="210" customFormat="1">
      <c r="A68" s="263" t="s">
        <v>1245</v>
      </c>
      <c r="B68" s="268" t="s">
        <v>1244</v>
      </c>
      <c r="C68" s="270" t="s">
        <v>1245</v>
      </c>
      <c r="D68" s="248">
        <f>SUMIF(FINANCEIRO!$H$5:$H$75,C68,FINANCEIRO!$K$5:$K$75)</f>
        <v>-2601.5</v>
      </c>
    </row>
    <row r="69" spans="1:4" s="210" customFormat="1">
      <c r="A69" s="263" t="s">
        <v>1247</v>
      </c>
      <c r="B69" s="268" t="s">
        <v>1246</v>
      </c>
      <c r="C69" s="270" t="s">
        <v>1247</v>
      </c>
      <c r="D69" s="248">
        <f>SUMIF(FINANCEIRO!$H$5:$H$75,C69,FINANCEIRO!$K$5:$K$75)</f>
        <v>-3500</v>
      </c>
    </row>
    <row r="70" spans="1:4" s="210" customFormat="1">
      <c r="A70" s="263" t="s">
        <v>1248</v>
      </c>
      <c r="B70" s="265" t="s">
        <v>253</v>
      </c>
      <c r="C70" s="270" t="s">
        <v>1248</v>
      </c>
      <c r="D70" s="248">
        <f>SUMIF(FINANCEIRO!$H$5:$H$75,C70,FINANCEIRO!$K$5:$K$75)</f>
        <v>0</v>
      </c>
    </row>
    <row r="71" spans="1:4">
      <c r="A71" s="250"/>
      <c r="B71" s="251" t="s">
        <v>272</v>
      </c>
      <c r="C71" s="251" t="s">
        <v>63</v>
      </c>
      <c r="D71" s="252">
        <f>SUMIF(FINANCEIRO!$H$5:$H$75,C71,FINANCEIRO!$K$5:$K$75)</f>
        <v>-322961.73</v>
      </c>
    </row>
    <row r="72" spans="1:4">
      <c r="A72" s="245">
        <v>4</v>
      </c>
      <c r="B72" s="246" t="s">
        <v>273</v>
      </c>
      <c r="C72" s="246"/>
      <c r="D72" s="248"/>
    </row>
    <row r="73" spans="1:4">
      <c r="A73" s="266" t="s">
        <v>47</v>
      </c>
      <c r="B73" s="267" t="s">
        <v>274</v>
      </c>
      <c r="C73" s="266" t="s">
        <v>47</v>
      </c>
      <c r="D73" s="248">
        <f>SUMIF(FINANCEIRO!$H$5:$H$75,C73,FINANCEIRO!$K$5:$K$75)</f>
        <v>-5000</v>
      </c>
    </row>
    <row r="74" spans="1:4">
      <c r="A74" s="266" t="s">
        <v>48</v>
      </c>
      <c r="B74" s="267" t="s">
        <v>275</v>
      </c>
      <c r="C74" s="266" t="s">
        <v>48</v>
      </c>
      <c r="D74" s="248">
        <f>SUMIF(FINANCEIRO!$H$5:$H$75,C74,FINANCEIRO!$K$5:$K$75)</f>
        <v>0</v>
      </c>
    </row>
    <row r="75" spans="1:4">
      <c r="A75" s="266" t="s">
        <v>49</v>
      </c>
      <c r="B75" s="267" t="s">
        <v>276</v>
      </c>
      <c r="C75" s="266" t="s">
        <v>49</v>
      </c>
      <c r="D75" s="248">
        <f>SUMIF(FINANCEIRO!$H$5:$H$75,C75,FINANCEIRO!$K$5:$K$75)</f>
        <v>0</v>
      </c>
    </row>
    <row r="76" spans="1:4">
      <c r="A76" s="266" t="s">
        <v>50</v>
      </c>
      <c r="B76" s="267" t="s">
        <v>277</v>
      </c>
      <c r="C76" s="266" t="s">
        <v>50</v>
      </c>
      <c r="D76" s="248">
        <f>SUMIF(FINANCEIRO!$H$5:$H$75,C76,FINANCEIRO!$K$5:$K$75)</f>
        <v>0</v>
      </c>
    </row>
    <row r="77" spans="1:4" s="210" customFormat="1">
      <c r="A77" s="266" t="s">
        <v>51</v>
      </c>
      <c r="B77" s="267" t="s">
        <v>278</v>
      </c>
      <c r="C77" s="266" t="s">
        <v>51</v>
      </c>
      <c r="D77" s="248">
        <f>SUMIF(FINANCEIRO!$H$5:$H$75,C77,FINANCEIRO!$K$5:$K$75)</f>
        <v>0</v>
      </c>
    </row>
    <row r="78" spans="1:4" s="210" customFormat="1">
      <c r="A78" s="266" t="s">
        <v>52</v>
      </c>
      <c r="B78" s="267" t="s">
        <v>279</v>
      </c>
      <c r="C78" s="266" t="s">
        <v>52</v>
      </c>
      <c r="D78" s="248">
        <f>SUMIF(FINANCEIRO!$H$5:$H$75,C78,FINANCEIRO!$K$5:$K$75)</f>
        <v>0</v>
      </c>
    </row>
    <row r="79" spans="1:4">
      <c r="A79" s="266" t="s">
        <v>280</v>
      </c>
      <c r="B79" s="267" t="s">
        <v>329</v>
      </c>
      <c r="C79" s="266" t="s">
        <v>280</v>
      </c>
      <c r="D79" s="248">
        <f>SUMIF(FINANCEIRO!$H$5:$H$75,C79,FINANCEIRO!$K$5:$K$75)</f>
        <v>-854.21999999999991</v>
      </c>
    </row>
    <row r="80" spans="1:4">
      <c r="A80" s="266" t="s">
        <v>330</v>
      </c>
      <c r="B80" s="267" t="s">
        <v>331</v>
      </c>
      <c r="C80" s="266" t="s">
        <v>330</v>
      </c>
      <c r="D80" s="248">
        <f>SUMIF(FINANCEIRO!$H$5:$H$75,C80,FINANCEIRO!$K$5:$K$75)</f>
        <v>-34889.729999999996</v>
      </c>
    </row>
    <row r="81" spans="1:4">
      <c r="A81" s="266" t="s">
        <v>332</v>
      </c>
      <c r="B81" s="267" t="s">
        <v>253</v>
      </c>
      <c r="C81" s="266" t="s">
        <v>332</v>
      </c>
      <c r="D81" s="248">
        <f>SUMIF(FINANCEIRO!$H$5:$H$75,C81,FINANCEIRO!$K$5:$K$75)</f>
        <v>0</v>
      </c>
    </row>
    <row r="82" spans="1:4">
      <c r="A82" s="250"/>
      <c r="B82" s="251" t="s">
        <v>281</v>
      </c>
      <c r="C82" s="251" t="s">
        <v>64</v>
      </c>
      <c r="D82" s="252">
        <f>SUMIF(FINANCEIRO!$H$5:$H$75,C82,FINANCEIRO!$K$5:$K$75)</f>
        <v>-40743.949999999997</v>
      </c>
    </row>
    <row r="83" spans="1:4">
      <c r="A83" s="250" t="s">
        <v>8</v>
      </c>
      <c r="B83" s="251" t="s">
        <v>282</v>
      </c>
      <c r="C83" s="251"/>
      <c r="D83" s="252">
        <f>D82+D71+D25+D16</f>
        <v>-677814.46</v>
      </c>
    </row>
    <row r="84" spans="1:4">
      <c r="A84" s="250" t="s">
        <v>43</v>
      </c>
      <c r="B84" s="251" t="s">
        <v>44</v>
      </c>
      <c r="C84" s="251"/>
      <c r="D84" s="252">
        <f>SUMIF(FINANCEIRO!$H$5:$H$75,C84,FINANCEIRO!$K$5:$K$75)</f>
        <v>0</v>
      </c>
    </row>
    <row r="85" spans="1:4">
      <c r="A85" s="464" t="s">
        <v>283</v>
      </c>
      <c r="B85" s="465"/>
      <c r="C85" s="465"/>
      <c r="D85" s="466"/>
    </row>
    <row r="86" spans="1:4">
      <c r="A86" s="452" t="s">
        <v>284</v>
      </c>
      <c r="B86" s="453"/>
      <c r="C86" s="453"/>
      <c r="D86" s="454"/>
    </row>
    <row r="87" spans="1:4">
      <c r="A87" s="452" t="s">
        <v>285</v>
      </c>
      <c r="B87" s="453"/>
      <c r="C87" s="453"/>
      <c r="D87" s="454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0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5"/>
  <cols>
    <col min="1" max="1" width="55.28515625" customWidth="1"/>
    <col min="2" max="2" width="38.140625" customWidth="1"/>
  </cols>
  <sheetData>
    <row r="1" spans="1:2">
      <c r="A1" s="178" t="str">
        <f>INICIO!A5</f>
        <v>UNIDADE: MIRACATU/SP</v>
      </c>
      <c r="B1" s="37" t="str">
        <f>INICIO!A6</f>
        <v>MÊS: 04/2023</v>
      </c>
    </row>
    <row r="2" spans="1:2">
      <c r="A2" s="467" t="str">
        <f>INICIO!A4</f>
        <v>OS: INSTITUTO DIVA ALVES DO BRASIL - IDAB</v>
      </c>
      <c r="B2" s="468"/>
    </row>
    <row r="3" spans="1:2">
      <c r="A3" s="469" t="s">
        <v>65</v>
      </c>
      <c r="B3" s="470"/>
    </row>
    <row r="4" spans="1:2">
      <c r="A4" s="471"/>
      <c r="B4" s="472"/>
    </row>
    <row r="5" spans="1:2" ht="15.75">
      <c r="A5" s="473" t="s">
        <v>66</v>
      </c>
      <c r="B5" s="474"/>
    </row>
    <row r="6" spans="1:2">
      <c r="A6" s="14" t="s">
        <v>67</v>
      </c>
      <c r="B6" s="15">
        <f>FINANCEIRO!L3</f>
        <v>0</v>
      </c>
    </row>
    <row r="7" spans="1:2">
      <c r="A7" s="16" t="s">
        <v>68</v>
      </c>
      <c r="B7" s="17"/>
    </row>
    <row r="8" spans="1:2" ht="15.75">
      <c r="A8" s="18" t="s">
        <v>69</v>
      </c>
      <c r="B8" s="19" t="e">
        <f>SUMIF([1]Balancete!$E$9:$E$268,"3.1.10.1",[1]Balancete!$X$9:$X$268)-SUMIF([1]Balancete!$E$9:$E$268,"3.1.10.1",[1]Balancete!$AB$9:$AB$268)</f>
        <v>#VALUE!</v>
      </c>
    </row>
    <row r="9" spans="1:2" ht="15.75">
      <c r="A9" s="20" t="s">
        <v>70</v>
      </c>
      <c r="B9" s="21">
        <v>0</v>
      </c>
    </row>
    <row r="10" spans="1:2" ht="15.75">
      <c r="A10" s="18" t="s">
        <v>71</v>
      </c>
      <c r="B10" s="19">
        <v>0</v>
      </c>
    </row>
    <row r="11" spans="1:2" ht="15.75">
      <c r="A11" s="20" t="s">
        <v>72</v>
      </c>
      <c r="B11" s="21">
        <v>0</v>
      </c>
    </row>
    <row r="12" spans="1:2">
      <c r="A12" s="22" t="s">
        <v>73</v>
      </c>
      <c r="B12" s="23">
        <v>0</v>
      </c>
    </row>
    <row r="13" spans="1:2" ht="15.75">
      <c r="A13" s="18" t="s">
        <v>74</v>
      </c>
      <c r="B13" s="19" t="e">
        <f>SUMIF([1]Balancete!$E$9:$E$268,"3.1.30.1",[1]Balancete!$X$9:$X$268)-SUMIF([1]Balancete!$E$9:$E$268,"3.1.30.1",[1]Balancete!$AB$9:$AB$268)</f>
        <v>#VALUE!</v>
      </c>
    </row>
    <row r="14" spans="1:2" ht="15.75">
      <c r="A14" s="20" t="s">
        <v>75</v>
      </c>
      <c r="B14" s="21">
        <v>0</v>
      </c>
    </row>
    <row r="15" spans="1:2" ht="15.75">
      <c r="A15" s="18" t="s">
        <v>76</v>
      </c>
      <c r="B15" s="19">
        <v>0</v>
      </c>
    </row>
    <row r="16" spans="1:2" ht="15.75">
      <c r="A16" s="20" t="s">
        <v>77</v>
      </c>
      <c r="B16" s="21"/>
    </row>
    <row r="17" spans="1:2">
      <c r="A17" s="22" t="s">
        <v>78</v>
      </c>
      <c r="B17" s="23">
        <v>0</v>
      </c>
    </row>
    <row r="18" spans="1:2">
      <c r="A18" s="14" t="s">
        <v>79</v>
      </c>
      <c r="B18" s="24">
        <f>B12+B17</f>
        <v>0</v>
      </c>
    </row>
    <row r="19" spans="1:2">
      <c r="A19" s="25" t="s">
        <v>80</v>
      </c>
      <c r="B19" s="26"/>
    </row>
    <row r="20" spans="1:2" ht="15.75">
      <c r="A20" s="18" t="s">
        <v>81</v>
      </c>
      <c r="B20" s="32" t="e">
        <f>SUMIF([1]Balancete!$E$9:$E$268,"4.1.10.1",[1]Balancete!$X$9:$X$268)-SUMIF([1]Balancete!$E$9:$E$268,"4.1.10.1",[1]Balancete!$AB$9:$AB$268)</f>
        <v>#VALUE!</v>
      </c>
    </row>
    <row r="21" spans="1:2" ht="15.75">
      <c r="A21" s="20" t="s">
        <v>82</v>
      </c>
      <c r="B21" s="33" t="e">
        <f>SUMIF([1]Balancete!$E$9:$E$268,"4.1.10.4",[1]Balancete!$X$9:$X$268)-SUMIF([1]Balancete!$E$9:$E$268,"4.1.10.4",[1]Balancete!$AB$9:$AB$268)</f>
        <v>#VALUE!</v>
      </c>
    </row>
    <row r="22" spans="1:2" ht="15.75">
      <c r="A22" s="18" t="s">
        <v>83</v>
      </c>
      <c r="B22" s="34" t="e">
        <f>SUMIF([1]Balancete!$E$9:$E$268,"4.1.10.3",[1]Balancete!$X$9:$X$268)-SUMIF([1]Balancete!$E$9:$E$268,"4.1.10.3",[1]Balancete!$AB$9:$AB$268)</f>
        <v>#VALUE!</v>
      </c>
    </row>
    <row r="23" spans="1:2" ht="15.75">
      <c r="A23" s="20" t="s">
        <v>84</v>
      </c>
      <c r="B23" s="33" t="e">
        <f>SUMIF([1]Balancete!$E$9:$E$268,"4.1.10.100.8",[1]Balancete!$X$9:$X$268)-SUMIF([1]Balancete!$E$9:$E$268,"4.1.10.100.8",[1]Balancete!$AB$9:$AB$268)</f>
        <v>#VALUE!</v>
      </c>
    </row>
    <row r="24" spans="1:2" ht="15.75">
      <c r="A24" s="18" t="s">
        <v>85</v>
      </c>
      <c r="B24" s="34" t="e">
        <f>SUMIF([1]Balancete!$E$9:$E$268,"4.1.10.2",[1]Balancete!$X$9:$X$268)-SUMIF([1]Balancete!$E$9:$E$268,"4.1.10.2",[1]Balancete!$AB$9:$AB$268)</f>
        <v>#VALUE!</v>
      </c>
    </row>
    <row r="25" spans="1:2" ht="15.75">
      <c r="A25" s="20" t="s">
        <v>86</v>
      </c>
      <c r="B25" s="35">
        <v>0</v>
      </c>
    </row>
    <row r="26" spans="1:2">
      <c r="A26" s="22" t="s">
        <v>87</v>
      </c>
      <c r="B26" s="23" t="e">
        <f>SUM(B20:B24)</f>
        <v>#VALUE!</v>
      </c>
    </row>
    <row r="27" spans="1:2">
      <c r="A27" s="27" t="s">
        <v>88</v>
      </c>
      <c r="B27" s="36" t="e">
        <f>SUMIF([1]Balancete!$E$9:$E$268,"4.1.30.4",[1]Balancete!$X$9:$X$268)-SUMIF([1]Balancete!$E$9:$E$268,"4.1.30.4",[1]Balancete!$AB$9:$AB$268)</f>
        <v>#VALUE!</v>
      </c>
    </row>
    <row r="28" spans="1:2">
      <c r="A28" s="27" t="s">
        <v>89</v>
      </c>
      <c r="B28" s="36" t="e">
        <f>SUMIF([1]Balancete!$E$9:$E$268,"4.1.20.1",[1]Balancete!$X$9:$X$268)-SUMIF([1]Balancete!$E$9:$E$268,"4.1.20.1",[1]Balancete!$AB$9:$AB$268)</f>
        <v>#VALUE!</v>
      </c>
    </row>
    <row r="29" spans="1:2">
      <c r="A29" s="27" t="s">
        <v>90</v>
      </c>
      <c r="B29" s="36">
        <v>0</v>
      </c>
    </row>
    <row r="30" spans="1:2">
      <c r="A30" s="27" t="s">
        <v>91</v>
      </c>
      <c r="B30" s="36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27" t="s">
        <v>92</v>
      </c>
      <c r="B31" s="36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14" t="s">
        <v>93</v>
      </c>
      <c r="B32" s="24" t="e">
        <f>SUM(B26:B31)</f>
        <v>#VALUE!</v>
      </c>
    </row>
    <row r="33" spans="1:2">
      <c r="A33" s="25" t="s">
        <v>94</v>
      </c>
      <c r="B33" s="160"/>
    </row>
    <row r="34" spans="1:2" ht="15.75">
      <c r="A34" s="18" t="s">
        <v>95</v>
      </c>
      <c r="B34" s="19" t="e">
        <f>SUMIF([1]Balancete!$E$9:$E$268,"1.2.20.5",[1]Balancete!$X$9:$X$268)-SUMIF([1]Balancete!$E$9:$E$268,"1.2.20.5",[1]Balancete!$AB$9:$AB$268)</f>
        <v>#VALUE!</v>
      </c>
    </row>
    <row r="35" spans="1:2" ht="15.75">
      <c r="A35" s="20" t="s">
        <v>96</v>
      </c>
      <c r="B35" s="21">
        <v>0</v>
      </c>
    </row>
    <row r="36" spans="1:2" ht="15.75">
      <c r="A36" s="18" t="s">
        <v>97</v>
      </c>
      <c r="B36" s="19">
        <v>0</v>
      </c>
    </row>
    <row r="37" spans="1:2" ht="15.75">
      <c r="A37" s="20" t="s">
        <v>98</v>
      </c>
      <c r="B37" s="21">
        <v>0</v>
      </c>
    </row>
    <row r="38" spans="1:2" ht="15.75">
      <c r="A38" s="28" t="s">
        <v>99</v>
      </c>
      <c r="B38" s="29">
        <v>0</v>
      </c>
    </row>
    <row r="39" spans="1:2">
      <c r="A39" s="14" t="s">
        <v>100</v>
      </c>
      <c r="B39" s="24" t="e">
        <f>SUM(B34:B38)</f>
        <v>#VALUE!</v>
      </c>
    </row>
    <row r="40" spans="1:2">
      <c r="A40" s="30" t="s">
        <v>101</v>
      </c>
      <c r="B40" s="31" t="e">
        <f>SUM(B32+B39)</f>
        <v>#VALUE!</v>
      </c>
    </row>
    <row r="41" spans="1:2" ht="15.75" thickBot="1">
      <c r="A41" s="12" t="s">
        <v>102</v>
      </c>
      <c r="B41" s="13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5546875" defaultRowHeight="15"/>
  <cols>
    <col min="1" max="1" width="16.5703125" style="253" customWidth="1"/>
    <col min="2" max="2" width="65.85546875" style="253" customWidth="1"/>
    <col min="3" max="3" width="13.7109375" style="253" customWidth="1"/>
    <col min="4" max="4" width="22.7109375" style="254" customWidth="1"/>
    <col min="5" max="16384" width="8.85546875" style="210"/>
  </cols>
  <sheetData>
    <row r="1" spans="1:4">
      <c r="A1" s="455"/>
      <c r="B1" s="456"/>
      <c r="C1" s="256"/>
      <c r="D1" s="457"/>
    </row>
    <row r="2" spans="1:4" ht="21" customHeight="1">
      <c r="A2" s="460" t="s">
        <v>243</v>
      </c>
      <c r="B2" s="461"/>
      <c r="C2" s="257"/>
      <c r="D2" s="458"/>
    </row>
    <row r="3" spans="1:4" ht="13.15" customHeight="1">
      <c r="A3" s="462"/>
      <c r="B3" s="463"/>
      <c r="C3" s="258"/>
      <c r="D3" s="459"/>
    </row>
    <row r="4" spans="1:4" ht="28.15" customHeight="1">
      <c r="A4" s="243" t="s">
        <v>54</v>
      </c>
      <c r="B4" s="243" t="s">
        <v>55</v>
      </c>
      <c r="C4" s="243"/>
      <c r="D4" s="244" t="s">
        <v>59</v>
      </c>
    </row>
    <row r="5" spans="1:4">
      <c r="A5" s="245">
        <v>1</v>
      </c>
      <c r="B5" s="246" t="s">
        <v>60</v>
      </c>
      <c r="C5" s="247"/>
      <c r="D5" s="248"/>
    </row>
    <row r="6" spans="1:4">
      <c r="A6" s="259" t="s">
        <v>17</v>
      </c>
      <c r="B6" s="260" t="s">
        <v>244</v>
      </c>
      <c r="C6" s="249" t="s">
        <v>17</v>
      </c>
      <c r="D6" s="248">
        <f>SUMIF(FINANCEIRO!$H$5:$H$75,C6,FINANCEIRO!$K$5:$K$75)</f>
        <v>-216480.18</v>
      </c>
    </row>
    <row r="7" spans="1:4">
      <c r="A7" s="259" t="s">
        <v>20</v>
      </c>
      <c r="B7" s="260" t="s">
        <v>18</v>
      </c>
      <c r="C7" s="249" t="s">
        <v>20</v>
      </c>
      <c r="D7" s="248">
        <f>SUMIF(FINANCEIRO!$H$5:$H$75,C7,FINANCEIRO!$K$5:$K$75)</f>
        <v>0</v>
      </c>
    </row>
    <row r="8" spans="1:4">
      <c r="A8" s="259" t="s">
        <v>22</v>
      </c>
      <c r="B8" s="260" t="s">
        <v>4</v>
      </c>
      <c r="C8" s="249" t="s">
        <v>22</v>
      </c>
      <c r="D8" s="248">
        <f>SUMIF(FINANCEIRO!$H$5:$H$75,C8,FINANCEIRO!$K$5:$K$75)</f>
        <v>0</v>
      </c>
    </row>
    <row r="9" spans="1:4">
      <c r="A9" s="259" t="s">
        <v>23</v>
      </c>
      <c r="B9" s="260" t="s">
        <v>19</v>
      </c>
      <c r="C9" s="249" t="s">
        <v>23</v>
      </c>
      <c r="D9" s="248">
        <f>SUMIF(FINANCEIRO!$H$5:$H$75,C9,FINANCEIRO!$K$5:$K$75)</f>
        <v>0</v>
      </c>
    </row>
    <row r="10" spans="1:4">
      <c r="A10" s="259" t="s">
        <v>245</v>
      </c>
      <c r="B10" s="260" t="s">
        <v>246</v>
      </c>
      <c r="C10" s="249" t="s">
        <v>245</v>
      </c>
      <c r="D10" s="248">
        <f>SUMIF(FINANCEIRO!$H$5:$H$75,C10,FINANCEIRO!$K$5:$K$75)</f>
        <v>-47251.53</v>
      </c>
    </row>
    <row r="11" spans="1:4">
      <c r="A11" s="259" t="s">
        <v>247</v>
      </c>
      <c r="B11" s="260" t="s">
        <v>248</v>
      </c>
      <c r="C11" s="249" t="s">
        <v>247</v>
      </c>
      <c r="D11" s="248">
        <f>SUMIF(FINANCEIRO!$H$5:$H$75,C11,FINANCEIRO!$K$5:$K$75)</f>
        <v>0</v>
      </c>
    </row>
    <row r="12" spans="1:4">
      <c r="A12" s="259" t="s">
        <v>249</v>
      </c>
      <c r="B12" s="260" t="s">
        <v>250</v>
      </c>
      <c r="C12" s="255" t="s">
        <v>249</v>
      </c>
      <c r="D12" s="248">
        <f>SUMIF(FINANCEIRO!$H$5:$H$75,C12,FINANCEIRO!$K$5:$K$75)</f>
        <v>0</v>
      </c>
    </row>
    <row r="13" spans="1:4">
      <c r="A13" s="259" t="s">
        <v>251</v>
      </c>
      <c r="B13" s="260" t="s">
        <v>21</v>
      </c>
      <c r="C13" s="249" t="s">
        <v>251</v>
      </c>
      <c r="D13" s="248">
        <f>SUMIF(FINANCEIRO!$H$5:$H$75,C13,FINANCEIRO!$K$5:$K$75)</f>
        <v>0</v>
      </c>
    </row>
    <row r="14" spans="1:4">
      <c r="A14" s="259" t="s">
        <v>252</v>
      </c>
      <c r="B14" s="260" t="s">
        <v>289</v>
      </c>
      <c r="C14" s="249" t="s">
        <v>252</v>
      </c>
      <c r="D14" s="248">
        <f>SUMIF(FINANCEIRO!$H$5:$H$75,C14,FINANCEIRO!$K$5:$K$75)</f>
        <v>0</v>
      </c>
    </row>
    <row r="15" spans="1:4">
      <c r="A15" s="259" t="s">
        <v>290</v>
      </c>
      <c r="B15" s="260" t="s">
        <v>253</v>
      </c>
      <c r="C15" s="249" t="s">
        <v>290</v>
      </c>
      <c r="D15" s="248">
        <f>SUMIF(FINANCEIRO!$H$5:$H$75,C15,FINANCEIRO!$K$5:$K$75)</f>
        <v>0</v>
      </c>
    </row>
    <row r="16" spans="1:4">
      <c r="A16" s="250"/>
      <c r="B16" s="251" t="s">
        <v>254</v>
      </c>
      <c r="C16" s="251" t="s">
        <v>61</v>
      </c>
      <c r="D16" s="252">
        <f>SUMIF(FINANCEIRO!$H$5:$H$75,C16,FINANCEIRO!$K$5:$K$75)</f>
        <v>-263731.70999999996</v>
      </c>
    </row>
    <row r="17" spans="1:4">
      <c r="A17" s="245">
        <v>2</v>
      </c>
      <c r="B17" s="246" t="s">
        <v>255</v>
      </c>
      <c r="C17" s="246"/>
      <c r="D17" s="248"/>
    </row>
    <row r="18" spans="1:4">
      <c r="A18" s="261" t="s">
        <v>24</v>
      </c>
      <c r="B18" s="262" t="s">
        <v>256</v>
      </c>
      <c r="C18" s="249" t="s">
        <v>24</v>
      </c>
      <c r="D18" s="248">
        <f>SUMIF(FINANCEIRO!$H$5:$H$75,C18,FINANCEIRO!$K$5:$K$75)</f>
        <v>-31914.170000000006</v>
      </c>
    </row>
    <row r="19" spans="1:4">
      <c r="A19" s="261" t="s">
        <v>25</v>
      </c>
      <c r="B19" s="262" t="s">
        <v>257</v>
      </c>
      <c r="C19" s="249" t="s">
        <v>25</v>
      </c>
      <c r="D19" s="248">
        <f>SUMIF(FINANCEIRO!$H$5:$H$75,C19,FINANCEIRO!$K$5:$K$75)</f>
        <v>-12360.27</v>
      </c>
    </row>
    <row r="20" spans="1:4">
      <c r="A20" s="261" t="s">
        <v>26</v>
      </c>
      <c r="B20" s="262" t="s">
        <v>291</v>
      </c>
      <c r="C20" s="249" t="s">
        <v>26</v>
      </c>
      <c r="D20" s="248">
        <f>SUMIF(FINANCEIRO!$H$5:$H$75,C20,FINANCEIRO!$K$5:$K$75)</f>
        <v>0</v>
      </c>
    </row>
    <row r="21" spans="1:4">
      <c r="A21" s="261" t="s">
        <v>292</v>
      </c>
      <c r="B21" s="262" t="s">
        <v>293</v>
      </c>
      <c r="C21" s="249" t="s">
        <v>292</v>
      </c>
      <c r="D21" s="248">
        <f>SUMIF(FINANCEIRO!$H$5:$H$75,C21,FINANCEIRO!$K$5:$K$75)</f>
        <v>0</v>
      </c>
    </row>
    <row r="22" spans="1:4">
      <c r="A22" s="261" t="s">
        <v>294</v>
      </c>
      <c r="B22" s="262" t="s">
        <v>295</v>
      </c>
      <c r="C22" s="249" t="s">
        <v>294</v>
      </c>
      <c r="D22" s="248">
        <f>SUMIF(FINANCEIRO!$H$5:$H$75,C22,FINANCEIRO!$K$5:$K$75)</f>
        <v>0</v>
      </c>
    </row>
    <row r="23" spans="1:4">
      <c r="A23" s="261" t="s">
        <v>296</v>
      </c>
      <c r="B23" s="262" t="s">
        <v>297</v>
      </c>
      <c r="C23" s="249" t="s">
        <v>296</v>
      </c>
      <c r="D23" s="248">
        <f>SUMIF(FINANCEIRO!$H$5:$H$75,C23,FINANCEIRO!$K$5:$K$75)</f>
        <v>-4114.1499999999996</v>
      </c>
    </row>
    <row r="24" spans="1:4">
      <c r="A24" s="261" t="s">
        <v>298</v>
      </c>
      <c r="B24" s="262" t="s">
        <v>253</v>
      </c>
      <c r="C24" s="249" t="s">
        <v>298</v>
      </c>
      <c r="D24" s="248">
        <f>SUMIF(FINANCEIRO!$H$5:$H$75,C24,FINANCEIRO!$K$5:$K$75)</f>
        <v>-1988.48</v>
      </c>
    </row>
    <row r="25" spans="1:4">
      <c r="A25" s="250"/>
      <c r="B25" s="251" t="s">
        <v>258</v>
      </c>
      <c r="C25" s="251" t="s">
        <v>62</v>
      </c>
      <c r="D25" s="252">
        <f>SUMIF(FINANCEIRO!$H$5:$H$75,C25,FINANCEIRO!$K$5:$K$75)</f>
        <v>-50377.07</v>
      </c>
    </row>
    <row r="26" spans="1:4">
      <c r="A26" s="245">
        <v>3</v>
      </c>
      <c r="B26" s="246" t="s">
        <v>259</v>
      </c>
      <c r="C26" s="246"/>
      <c r="D26" s="248"/>
    </row>
    <row r="27" spans="1:4">
      <c r="A27" s="263" t="s">
        <v>27</v>
      </c>
      <c r="B27" s="265" t="s">
        <v>260</v>
      </c>
      <c r="C27" s="249" t="s">
        <v>27</v>
      </c>
      <c r="D27" s="248">
        <f>SUMIF(FINANCEIRO!$H$5:$H$75,C27,FINANCEIRO!$K$5:$K$75)</f>
        <v>-12371</v>
      </c>
    </row>
    <row r="28" spans="1:4">
      <c r="A28" s="263" t="s">
        <v>28</v>
      </c>
      <c r="B28" s="265" t="s">
        <v>261</v>
      </c>
      <c r="C28" s="249" t="s">
        <v>28</v>
      </c>
      <c r="D28" s="248">
        <f>SUMIF(FINANCEIRO!$H$5:$H$75,C28,FINANCEIRO!$K$5:$K$75)</f>
        <v>0</v>
      </c>
    </row>
    <row r="29" spans="1:4">
      <c r="A29" s="263" t="s">
        <v>29</v>
      </c>
      <c r="B29" s="265" t="s">
        <v>227</v>
      </c>
      <c r="C29" s="249" t="s">
        <v>29</v>
      </c>
      <c r="D29" s="248">
        <f>SUMIF(FINANCEIRO!$H$5:$H$75,C29,FINANCEIRO!$K$5:$K$75)</f>
        <v>0</v>
      </c>
    </row>
    <row r="30" spans="1:4">
      <c r="A30" s="263" t="s">
        <v>30</v>
      </c>
      <c r="B30" s="265" t="s">
        <v>36</v>
      </c>
      <c r="C30" s="249" t="s">
        <v>30</v>
      </c>
      <c r="D30" s="248">
        <f>SUMIF(FINANCEIRO!$H$5:$H$75,C30,FINANCEIRO!$K$5:$K$75)</f>
        <v>0</v>
      </c>
    </row>
    <row r="31" spans="1:4">
      <c r="A31" s="263" t="s">
        <v>31</v>
      </c>
      <c r="B31" s="265" t="s">
        <v>299</v>
      </c>
      <c r="C31" s="249" t="s">
        <v>31</v>
      </c>
      <c r="D31" s="248">
        <f>SUMIF(FINANCEIRO!$H$5:$H$75,C31,FINANCEIRO!$K$5:$K$75)</f>
        <v>0</v>
      </c>
    </row>
    <row r="32" spans="1:4">
      <c r="A32" s="263" t="s">
        <v>32</v>
      </c>
      <c r="B32" s="265" t="s">
        <v>300</v>
      </c>
      <c r="C32" s="249" t="s">
        <v>32</v>
      </c>
      <c r="D32" s="248">
        <f>SUMIF(FINANCEIRO!$H$5:$H$75,C32,FINANCEIRO!$K$5:$K$75)</f>
        <v>-43098.32</v>
      </c>
    </row>
    <row r="33" spans="1:4">
      <c r="A33" s="263" t="s">
        <v>33</v>
      </c>
      <c r="B33" s="265" t="s">
        <v>262</v>
      </c>
      <c r="C33" s="249" t="s">
        <v>33</v>
      </c>
      <c r="D33" s="248">
        <f>SUMIF(FINANCEIRO!$H$5:$H$75,C33,FINANCEIRO!$K$5:$K$75)</f>
        <v>0</v>
      </c>
    </row>
    <row r="34" spans="1:4">
      <c r="A34" s="263" t="s">
        <v>34</v>
      </c>
      <c r="B34" s="265" t="s">
        <v>263</v>
      </c>
      <c r="C34" s="249" t="s">
        <v>34</v>
      </c>
      <c r="D34" s="248">
        <f>SUMIF(FINANCEIRO!$H$5:$H$75,C34,FINANCEIRO!$K$5:$K$75)</f>
        <v>0</v>
      </c>
    </row>
    <row r="35" spans="1:4">
      <c r="A35" s="263" t="s">
        <v>35</v>
      </c>
      <c r="B35" s="265" t="s">
        <v>301</v>
      </c>
      <c r="C35" s="249" t="s">
        <v>35</v>
      </c>
      <c r="D35" s="248">
        <f>SUMIF(FINANCEIRO!$H$5:$H$75,C35,FINANCEIRO!$K$5:$K$75)</f>
        <v>0</v>
      </c>
    </row>
    <row r="36" spans="1:4">
      <c r="A36" s="263" t="s">
        <v>37</v>
      </c>
      <c r="B36" s="265" t="s">
        <v>302</v>
      </c>
      <c r="C36" s="249" t="s">
        <v>37</v>
      </c>
      <c r="D36" s="248">
        <f>SUMIF(FINANCEIRO!$H$5:$H$75,C36,FINANCEIRO!$K$5:$K$75)</f>
        <v>0</v>
      </c>
    </row>
    <row r="37" spans="1:4">
      <c r="A37" s="263" t="s">
        <v>265</v>
      </c>
      <c r="B37" s="265" t="s">
        <v>303</v>
      </c>
      <c r="C37" s="249" t="s">
        <v>265</v>
      </c>
      <c r="D37" s="248">
        <f>SUMIF(FINANCEIRO!$H$5:$H$75,C37,FINANCEIRO!$K$5:$K$75)</f>
        <v>0</v>
      </c>
    </row>
    <row r="38" spans="1:4">
      <c r="A38" s="263" t="s">
        <v>267</v>
      </c>
      <c r="B38" s="265" t="s">
        <v>264</v>
      </c>
      <c r="C38" s="249" t="s">
        <v>267</v>
      </c>
      <c r="D38" s="248">
        <f>SUMIF(FINANCEIRO!$H$5:$H$75,C38,FINANCEIRO!$K$5:$K$75)</f>
        <v>0</v>
      </c>
    </row>
    <row r="39" spans="1:4">
      <c r="A39" s="263" t="s">
        <v>38</v>
      </c>
      <c r="B39" s="265" t="s">
        <v>46</v>
      </c>
      <c r="C39" s="249" t="s">
        <v>38</v>
      </c>
      <c r="D39" s="248">
        <f>SUMIF(FINANCEIRO!$H$5:$H$75,C39,FINANCEIRO!$K$5:$K$75)</f>
        <v>0</v>
      </c>
    </row>
    <row r="40" spans="1:4">
      <c r="A40" s="263" t="s">
        <v>269</v>
      </c>
      <c r="B40" s="265" t="s">
        <v>266</v>
      </c>
      <c r="C40" s="249" t="s">
        <v>269</v>
      </c>
      <c r="D40" s="248">
        <f>SUMIF(FINANCEIRO!$H$5:$H$75,C40,FINANCEIRO!$K$5:$K$75)</f>
        <v>0</v>
      </c>
    </row>
    <row r="41" spans="1:4">
      <c r="A41" s="263" t="s">
        <v>40</v>
      </c>
      <c r="B41" s="265" t="s">
        <v>268</v>
      </c>
      <c r="C41" s="249" t="s">
        <v>40</v>
      </c>
      <c r="D41" s="248">
        <f>SUMIF(FINANCEIRO!$H$5:$H$75,C41,FINANCEIRO!$K$5:$K$75)</f>
        <v>0</v>
      </c>
    </row>
    <row r="42" spans="1:4">
      <c r="A42" s="263" t="s">
        <v>41</v>
      </c>
      <c r="B42" s="265" t="s">
        <v>304</v>
      </c>
      <c r="C42" s="249" t="s">
        <v>41</v>
      </c>
      <c r="D42" s="248">
        <f>SUMIF(FINANCEIRO!$H$5:$H$75,C42,FINANCEIRO!$K$5:$K$75)</f>
        <v>0</v>
      </c>
    </row>
    <row r="43" spans="1:4">
      <c r="A43" s="263" t="s">
        <v>42</v>
      </c>
      <c r="B43" s="265" t="s">
        <v>305</v>
      </c>
      <c r="C43" s="249" t="s">
        <v>42</v>
      </c>
      <c r="D43" s="248">
        <f>SUMIF(FINANCEIRO!$H$5:$H$75,C43,FINANCEIRO!$K$5:$K$75)</f>
        <v>0</v>
      </c>
    </row>
    <row r="44" spans="1:4">
      <c r="A44" s="263" t="s">
        <v>45</v>
      </c>
      <c r="B44" s="265" t="s">
        <v>53</v>
      </c>
      <c r="C44" s="249" t="s">
        <v>45</v>
      </c>
      <c r="D44" s="248">
        <f>SUMIF(FINANCEIRO!$H$5:$H$75,C44,FINANCEIRO!$K$5:$K$75)</f>
        <v>0</v>
      </c>
    </row>
    <row r="45" spans="1:4">
      <c r="A45" s="263" t="s">
        <v>306</v>
      </c>
      <c r="B45" s="265" t="s">
        <v>39</v>
      </c>
      <c r="C45" s="249" t="s">
        <v>306</v>
      </c>
      <c r="D45" s="248">
        <f>SUMIF(FINANCEIRO!$H$5:$H$75,C45,FINANCEIRO!$K$5:$K$75)</f>
        <v>0</v>
      </c>
    </row>
    <row r="46" spans="1:4">
      <c r="A46" s="263" t="s">
        <v>307</v>
      </c>
      <c r="B46" s="265" t="s">
        <v>271</v>
      </c>
      <c r="C46" s="249" t="s">
        <v>307</v>
      </c>
      <c r="D46" s="248">
        <f>SUMIF(FINANCEIRO!$H$5:$H$75,C46,FINANCEIRO!$K$5:$K$75)</f>
        <v>0</v>
      </c>
    </row>
    <row r="47" spans="1:4">
      <c r="A47" s="263" t="s">
        <v>308</v>
      </c>
      <c r="B47" s="265" t="s">
        <v>309</v>
      </c>
      <c r="C47" s="249" t="s">
        <v>308</v>
      </c>
      <c r="D47" s="248">
        <f>SUMIF(FINANCEIRO!$H$5:$H$75,C47,FINANCEIRO!$K$5:$K$75)</f>
        <v>-249733.33</v>
      </c>
    </row>
    <row r="48" spans="1:4">
      <c r="A48" s="263" t="s">
        <v>310</v>
      </c>
      <c r="B48" s="265" t="s">
        <v>311</v>
      </c>
      <c r="C48" s="249" t="s">
        <v>310</v>
      </c>
      <c r="D48" s="248">
        <f>SUMIF(FINANCEIRO!$H$5:$H$75,C48,FINANCEIRO!$K$5:$K$75)</f>
        <v>-4500</v>
      </c>
    </row>
    <row r="49" spans="1:4">
      <c r="A49" s="263" t="s">
        <v>312</v>
      </c>
      <c r="B49" s="265" t="s">
        <v>313</v>
      </c>
      <c r="C49" s="249" t="s">
        <v>312</v>
      </c>
      <c r="D49" s="248">
        <f>SUMIF(FINANCEIRO!$H$5:$H$75,C49,FINANCEIRO!$K$5:$K$75)</f>
        <v>-3660</v>
      </c>
    </row>
    <row r="50" spans="1:4">
      <c r="A50" s="263" t="s">
        <v>314</v>
      </c>
      <c r="B50" s="265" t="s">
        <v>315</v>
      </c>
      <c r="C50" s="263" t="s">
        <v>314</v>
      </c>
      <c r="D50" s="248">
        <f>SUMIF(FINANCEIRO!$H$5:$H$75,C50,FINANCEIRO!$K$5:$K$75)</f>
        <v>0</v>
      </c>
    </row>
    <row r="51" spans="1:4">
      <c r="A51" s="263" t="s">
        <v>316</v>
      </c>
      <c r="B51" s="265" t="s">
        <v>270</v>
      </c>
      <c r="C51" s="263" t="s">
        <v>316</v>
      </c>
      <c r="D51" s="248">
        <f>SUMIF(FINANCEIRO!$H$5:$H$75,C51,FINANCEIRO!$K$5:$K$75)</f>
        <v>0</v>
      </c>
    </row>
    <row r="52" spans="1:4">
      <c r="A52" s="263" t="s">
        <v>317</v>
      </c>
      <c r="B52" s="264" t="s">
        <v>318</v>
      </c>
      <c r="C52" s="263" t="s">
        <v>317</v>
      </c>
      <c r="D52" s="248">
        <f>SUMIF(FINANCEIRO!$H$5:$H$75,C52,FINANCEIRO!$K$5:$K$75)</f>
        <v>0</v>
      </c>
    </row>
    <row r="53" spans="1:4">
      <c r="A53" s="263" t="s">
        <v>319</v>
      </c>
      <c r="B53" s="265" t="s">
        <v>320</v>
      </c>
      <c r="C53" s="263" t="s">
        <v>319</v>
      </c>
      <c r="D53" s="248">
        <f>SUMIF(FINANCEIRO!$H$5:$H$75,C53,FINANCEIRO!$K$5:$K$75)</f>
        <v>0</v>
      </c>
    </row>
    <row r="54" spans="1:4">
      <c r="A54" s="263" t="s">
        <v>321</v>
      </c>
      <c r="B54" s="265" t="s">
        <v>322</v>
      </c>
      <c r="C54" s="263" t="s">
        <v>321</v>
      </c>
      <c r="D54" s="248">
        <f>SUMIF(FINANCEIRO!$H$5:$H$75,C54,FINANCEIRO!$K$5:$K$75)</f>
        <v>-1698.98</v>
      </c>
    </row>
    <row r="55" spans="1:4">
      <c r="A55" s="263" t="s">
        <v>323</v>
      </c>
      <c r="B55" s="265" t="s">
        <v>324</v>
      </c>
      <c r="C55" s="263" t="s">
        <v>323</v>
      </c>
      <c r="D55" s="248">
        <f>SUMIF(FINANCEIRO!$H$5:$H$75,C55,FINANCEIRO!$K$5:$K$75)</f>
        <v>0</v>
      </c>
    </row>
    <row r="56" spans="1:4">
      <c r="A56" s="263" t="s">
        <v>325</v>
      </c>
      <c r="B56" s="265" t="s">
        <v>326</v>
      </c>
      <c r="C56" s="263" t="s">
        <v>325</v>
      </c>
      <c r="D56" s="248">
        <f>SUMIF(FINANCEIRO!$H$5:$H$75,C56,FINANCEIRO!$K$5:$K$75)</f>
        <v>-540</v>
      </c>
    </row>
    <row r="57" spans="1:4">
      <c r="A57" s="263" t="s">
        <v>327</v>
      </c>
      <c r="B57" s="265" t="s">
        <v>226</v>
      </c>
      <c r="C57" s="263" t="s">
        <v>327</v>
      </c>
      <c r="D57" s="248">
        <f>SUMIF(FINANCEIRO!$H$5:$H$75,C57,FINANCEIRO!$K$5:$K$75)</f>
        <v>-1258.5999999999999</v>
      </c>
    </row>
    <row r="58" spans="1:4">
      <c r="A58" s="263" t="s">
        <v>328</v>
      </c>
      <c r="B58" s="265" t="s">
        <v>253</v>
      </c>
      <c r="C58" s="263" t="s">
        <v>328</v>
      </c>
      <c r="D58" s="248">
        <f>SUMIF(FINANCEIRO!$H$5:$H$75,C58,FINANCEIRO!$K$5:$K$75)</f>
        <v>0</v>
      </c>
    </row>
    <row r="59" spans="1:4">
      <c r="A59" s="250"/>
      <c r="B59" s="251" t="s">
        <v>272</v>
      </c>
      <c r="C59" s="251" t="s">
        <v>63</v>
      </c>
      <c r="D59" s="252">
        <f>SUMIF(FINANCEIRO!$H$5:$H$75,C59,FINANCEIRO!$K$5:$K$75)</f>
        <v>-322961.73</v>
      </c>
    </row>
    <row r="60" spans="1:4">
      <c r="A60" s="245">
        <v>4</v>
      </c>
      <c r="B60" s="246" t="s">
        <v>273</v>
      </c>
      <c r="C60" s="246"/>
      <c r="D60" s="248"/>
    </row>
    <row r="61" spans="1:4">
      <c r="A61" s="266" t="s">
        <v>47</v>
      </c>
      <c r="B61" s="267" t="s">
        <v>274</v>
      </c>
      <c r="C61" s="266" t="s">
        <v>47</v>
      </c>
      <c r="D61" s="248">
        <f>SUMIF(FINANCEIRO!$H$5:$H$75,C61,FINANCEIRO!$K$5:$K$75)</f>
        <v>-5000</v>
      </c>
    </row>
    <row r="62" spans="1:4">
      <c r="A62" s="266" t="s">
        <v>48</v>
      </c>
      <c r="B62" s="267" t="s">
        <v>275</v>
      </c>
      <c r="C62" s="266" t="s">
        <v>48</v>
      </c>
      <c r="D62" s="248">
        <f>SUMIF(FINANCEIRO!$H$5:$H$75,C62,FINANCEIRO!$K$5:$K$75)</f>
        <v>0</v>
      </c>
    </row>
    <row r="63" spans="1:4">
      <c r="A63" s="266" t="s">
        <v>49</v>
      </c>
      <c r="B63" s="267" t="s">
        <v>276</v>
      </c>
      <c r="C63" s="266" t="s">
        <v>49</v>
      </c>
      <c r="D63" s="248">
        <f>SUMIF(FINANCEIRO!$H$5:$H$75,C63,FINANCEIRO!$K$5:$K$75)</f>
        <v>0</v>
      </c>
    </row>
    <row r="64" spans="1:4">
      <c r="A64" s="266" t="s">
        <v>50</v>
      </c>
      <c r="B64" s="267" t="s">
        <v>277</v>
      </c>
      <c r="C64" s="266" t="s">
        <v>50</v>
      </c>
      <c r="D64" s="248">
        <f>SUMIF(FINANCEIRO!$H$5:$H$75,C64,FINANCEIRO!$K$5:$K$75)</f>
        <v>0</v>
      </c>
    </row>
    <row r="65" spans="1:4">
      <c r="A65" s="266" t="s">
        <v>51</v>
      </c>
      <c r="B65" s="267" t="s">
        <v>278</v>
      </c>
      <c r="C65" s="266" t="s">
        <v>51</v>
      </c>
      <c r="D65" s="248">
        <f>SUMIF(FINANCEIRO!$H$5:$H$75,C65,FINANCEIRO!$K$5:$K$75)</f>
        <v>0</v>
      </c>
    </row>
    <row r="66" spans="1:4">
      <c r="A66" s="266" t="s">
        <v>52</v>
      </c>
      <c r="B66" s="267" t="s">
        <v>279</v>
      </c>
      <c r="C66" s="266" t="s">
        <v>52</v>
      </c>
      <c r="D66" s="248">
        <f>SUMIF(FINANCEIRO!$H$5:$H$75,C66,FINANCEIRO!$K$5:$K$75)</f>
        <v>0</v>
      </c>
    </row>
    <row r="67" spans="1:4">
      <c r="A67" s="266" t="s">
        <v>280</v>
      </c>
      <c r="B67" s="267" t="s">
        <v>329</v>
      </c>
      <c r="C67" s="266" t="s">
        <v>280</v>
      </c>
      <c r="D67" s="248">
        <f>SUMIF(FINANCEIRO!$H$5:$H$75,C67,FINANCEIRO!$K$5:$K$75)</f>
        <v>-854.21999999999991</v>
      </c>
    </row>
    <row r="68" spans="1:4">
      <c r="A68" s="266" t="s">
        <v>330</v>
      </c>
      <c r="B68" s="267" t="s">
        <v>331</v>
      </c>
      <c r="C68" s="266" t="s">
        <v>330</v>
      </c>
      <c r="D68" s="248">
        <f>SUMIF(FINANCEIRO!$H$5:$H$75,C68,FINANCEIRO!$K$5:$K$75)</f>
        <v>-34889.729999999996</v>
      </c>
    </row>
    <row r="69" spans="1:4">
      <c r="A69" s="266" t="s">
        <v>332</v>
      </c>
      <c r="B69" s="267" t="s">
        <v>253</v>
      </c>
      <c r="C69" s="266" t="s">
        <v>332</v>
      </c>
      <c r="D69" s="248">
        <f>SUMIF(FINANCEIRO!$H$5:$H$75,C69,FINANCEIRO!$K$5:$K$75)</f>
        <v>0</v>
      </c>
    </row>
    <row r="70" spans="1:4">
      <c r="A70" s="250"/>
      <c r="B70" s="251" t="s">
        <v>281</v>
      </c>
      <c r="C70" s="251" t="s">
        <v>64</v>
      </c>
      <c r="D70" s="252">
        <f>SUMIF(FINANCEIRO!$H$5:$H$75,C70,FINANCEIRO!$K$5:$K$75)</f>
        <v>-40743.949999999997</v>
      </c>
    </row>
    <row r="71" spans="1:4">
      <c r="A71" s="250" t="s">
        <v>8</v>
      </c>
      <c r="B71" s="251" t="s">
        <v>282</v>
      </c>
      <c r="C71" s="251"/>
      <c r="D71" s="252">
        <f>D70+D59+D25+D16</f>
        <v>-677814.46</v>
      </c>
    </row>
    <row r="72" spans="1:4">
      <c r="A72" s="250" t="s">
        <v>43</v>
      </c>
      <c r="B72" s="251" t="s">
        <v>44</v>
      </c>
      <c r="C72" s="251"/>
      <c r="D72" s="252">
        <f>SUMIF(FINANCEIRO!$H$5:$H$75,C72,FINANCEIRO!$K$5:$K$75)</f>
        <v>0</v>
      </c>
    </row>
    <row r="73" spans="1:4">
      <c r="A73" s="464" t="s">
        <v>283</v>
      </c>
      <c r="B73" s="465"/>
      <c r="C73" s="465"/>
      <c r="D73" s="466"/>
    </row>
    <row r="74" spans="1:4">
      <c r="A74" s="452" t="s">
        <v>284</v>
      </c>
      <c r="B74" s="453"/>
      <c r="C74" s="453"/>
      <c r="D74" s="454"/>
    </row>
    <row r="75" spans="1:4">
      <c r="A75" s="452" t="s">
        <v>285</v>
      </c>
      <c r="B75" s="453"/>
      <c r="C75" s="453"/>
      <c r="D75" s="454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5"/>
  <cols>
    <col min="1" max="1" width="88.140625" customWidth="1"/>
    <col min="2" max="2" width="55.7109375" bestFit="1" customWidth="1"/>
    <col min="3" max="3" width="26.42578125" customWidth="1"/>
    <col min="4" max="4" width="66" customWidth="1"/>
    <col min="5" max="5" width="14.7109375" customWidth="1"/>
    <col min="6" max="6" width="15.140625" customWidth="1"/>
    <col min="7" max="7" width="21.5703125" customWidth="1"/>
    <col min="8" max="8" width="21.28515625" customWidth="1"/>
    <col min="9" max="9" width="21.42578125" style="204" customWidth="1"/>
  </cols>
  <sheetData>
    <row r="1" spans="1:9" ht="15.75">
      <c r="A1" s="477" t="str">
        <f>INICIO!A5</f>
        <v>UNIDADE: MIRACATU/SP</v>
      </c>
      <c r="B1" s="477"/>
      <c r="C1" s="477"/>
      <c r="D1" s="477"/>
      <c r="E1" s="477"/>
      <c r="F1" s="477"/>
      <c r="G1" s="185"/>
      <c r="H1" s="186" t="str">
        <f>INICIO!A6</f>
        <v>MÊS: 04/2023</v>
      </c>
      <c r="I1" s="198"/>
    </row>
    <row r="2" spans="1:9" ht="15.75">
      <c r="A2" s="478" t="str">
        <f>INICIO!A4</f>
        <v>OS: INSTITUTO DIVA ALVES DO BRASIL - IDAB</v>
      </c>
      <c r="B2" s="478"/>
      <c r="C2" s="478"/>
      <c r="D2" s="478"/>
      <c r="E2" s="478"/>
      <c r="F2" s="478"/>
      <c r="G2" s="187"/>
      <c r="H2" s="187"/>
      <c r="I2" s="199"/>
    </row>
    <row r="3" spans="1:9" ht="15.75">
      <c r="A3" s="479" t="s">
        <v>122</v>
      </c>
      <c r="B3" s="479"/>
      <c r="C3" s="479"/>
      <c r="D3" s="479"/>
      <c r="E3" s="479"/>
      <c r="F3" s="479"/>
      <c r="G3" s="479"/>
      <c r="H3" s="479"/>
      <c r="I3" s="199"/>
    </row>
    <row r="4" spans="1:9" ht="15.75">
      <c r="A4" s="480"/>
      <c r="B4" s="480"/>
      <c r="C4" s="480"/>
      <c r="D4" s="480"/>
      <c r="E4" s="480"/>
      <c r="F4" s="480"/>
      <c r="G4" s="480"/>
      <c r="H4" s="480"/>
      <c r="I4" s="200"/>
    </row>
    <row r="5" spans="1:9" ht="24">
      <c r="A5" s="481" t="s">
        <v>123</v>
      </c>
      <c r="B5" s="481" t="s">
        <v>124</v>
      </c>
      <c r="C5" s="481" t="s">
        <v>125</v>
      </c>
      <c r="D5" s="481" t="s">
        <v>126</v>
      </c>
      <c r="E5" s="481" t="s">
        <v>127</v>
      </c>
      <c r="F5" s="481"/>
      <c r="G5" s="481" t="s">
        <v>128</v>
      </c>
      <c r="H5" s="481"/>
      <c r="I5" s="188" t="s">
        <v>225</v>
      </c>
    </row>
    <row r="6" spans="1:9" ht="15.75">
      <c r="A6" s="481"/>
      <c r="B6" s="481"/>
      <c r="C6" s="481"/>
      <c r="D6" s="481"/>
      <c r="E6" s="56" t="s">
        <v>129</v>
      </c>
      <c r="F6" s="56" t="s">
        <v>130</v>
      </c>
      <c r="G6" s="56" t="s">
        <v>131</v>
      </c>
      <c r="H6" s="56" t="s">
        <v>132</v>
      </c>
      <c r="I6" s="189"/>
    </row>
    <row r="7" spans="1:9">
      <c r="A7" s="205" t="str">
        <f>'[2]CAXIAS I'!$C9</f>
        <v>SERV. DE MANUTENÇÃO DE AR CONDICIONADOS</v>
      </c>
      <c r="B7" s="193" t="str">
        <f>'[2]CAXIAS I'!$D9</f>
        <v>EVERALDO FONSECA DA SILVA - ME</v>
      </c>
      <c r="C7" s="192" t="str">
        <f>'[2]CAXIAS I'!$E9</f>
        <v>31.027.407/0001-36</v>
      </c>
      <c r="D7" s="194" t="str">
        <f>'[2]CAXIAS I'!$F9</f>
        <v>VALOR FIXO</v>
      </c>
      <c r="E7" s="195">
        <f>'[2]CAXIAS I'!$G9</f>
        <v>43917</v>
      </c>
      <c r="F7" s="195" t="str">
        <f>'[2]CAXIAS I'!$H9</f>
        <v>INDETERMINADO</v>
      </c>
      <c r="G7" s="196">
        <f>'[2]CAXIAS I'!$I9</f>
        <v>2200</v>
      </c>
      <c r="H7" s="197">
        <f>'[2]CAXIAS I'!$J9</f>
        <v>2200</v>
      </c>
      <c r="I7" s="201">
        <f>'[2]CAXIAS I'!$K9</f>
        <v>72308</v>
      </c>
    </row>
    <row r="8" spans="1:9">
      <c r="A8" s="205" t="str">
        <f>'[2]CAXIAS I'!$C10</f>
        <v>SERV. DE MANUTENÇÃO DE AR CONDICIONADOS</v>
      </c>
      <c r="B8" s="193" t="str">
        <f>'[2]CAXIAS I'!$D10</f>
        <v>EVERALDO FONSECA DA SILVA - ME</v>
      </c>
      <c r="C8" s="192" t="str">
        <f>'[2]CAXIAS I'!$E10</f>
        <v>31.027.407/0001-36</v>
      </c>
      <c r="D8" s="194" t="str">
        <f>'[2]CAXIAS I'!$F10</f>
        <v>VALOR FIXO</v>
      </c>
      <c r="E8" s="195">
        <f>'[2]CAXIAS I'!$G10</f>
        <v>43917</v>
      </c>
      <c r="F8" s="195" t="str">
        <f>'[2]CAXIAS I'!$H10</f>
        <v>INDETERMINADO</v>
      </c>
      <c r="G8" s="196">
        <f>'[2]CAXIAS I'!$I10</f>
        <v>2200</v>
      </c>
      <c r="H8" s="197">
        <f>'[2]CAXIAS I'!$J10</f>
        <v>2200</v>
      </c>
      <c r="I8" s="201">
        <f>'[2]CAXIAS I'!$K10</f>
        <v>70201</v>
      </c>
    </row>
    <row r="9" spans="1:9">
      <c r="A9" s="205" t="str">
        <f>'[2]CAXIAS I'!$C11</f>
        <v>LOCAÇÃO DE EQUIPAMENTOS E MANUTENÇAO</v>
      </c>
      <c r="B9" s="193" t="str">
        <f>'[2]CAXIAS I'!$D11</f>
        <v>SEPARAR PRODUTOS E SERVIÇOS LTDA</v>
      </c>
      <c r="C9" s="192" t="str">
        <f>'[2]CAXIAS I'!$E11</f>
        <v>03.184.220/0001-00</v>
      </c>
      <c r="D9" s="194" t="str">
        <f>'[2]CAXIAS I'!$F11</f>
        <v>QUANTIDADE LOCADA + QUANTIDADE CONSUMIDA;</v>
      </c>
      <c r="E9" s="195">
        <f>'[2]CAXIAS I'!$G11</f>
        <v>43917</v>
      </c>
      <c r="F9" s="195">
        <f>'[2]CAXIAS I'!$H11</f>
        <v>44282</v>
      </c>
      <c r="G9" s="196">
        <f>'[2]CAXIAS I'!$I11</f>
        <v>9000</v>
      </c>
      <c r="H9" s="197">
        <f>'[2]CAXIAS I'!$J11</f>
        <v>9000</v>
      </c>
      <c r="I9" s="201">
        <f>'[2]CAXIAS I'!$K11</f>
        <v>70209</v>
      </c>
    </row>
    <row r="10" spans="1:9">
      <c r="A10" s="205" t="str">
        <f>'[2]CAXIAS I'!$C12</f>
        <v>LOCAÇÃO DE EQUIPAMENTOS E MANUTENÇAO</v>
      </c>
      <c r="B10" s="193" t="str">
        <f>'[2]CAXIAS I'!$D12</f>
        <v>SEPARAR PRODUTOS E SERVIÇOS LTDA</v>
      </c>
      <c r="C10" s="192" t="str">
        <f>'[2]CAXIAS I'!$E12</f>
        <v>03.184.220/0001-00</v>
      </c>
      <c r="D10" s="194" t="str">
        <f>'[2]CAXIAS I'!$F12</f>
        <v>QUANTIDADE LOCADA + QUANTIDADE CONSUMIDA;</v>
      </c>
      <c r="E10" s="195">
        <f>'[2]CAXIAS I'!$G12</f>
        <v>43917</v>
      </c>
      <c r="F10" s="195">
        <f>'[2]CAXIAS I'!$H12</f>
        <v>44282</v>
      </c>
      <c r="G10" s="196">
        <f>'[2]CAXIAS I'!$I12</f>
        <v>9000</v>
      </c>
      <c r="H10" s="197">
        <f>'[2]CAXIAS I'!$J12</f>
        <v>9000</v>
      </c>
      <c r="I10" s="201">
        <f>'[2]CAXIAS I'!$K12</f>
        <v>70904</v>
      </c>
    </row>
    <row r="11" spans="1:9">
      <c r="A11" s="205" t="str">
        <f>'[2]CAXIAS I'!$C13</f>
        <v>SERVIÇOS DE REMOÇÃO POR AMBULÂNCIA - UTI MÓVEL</v>
      </c>
      <c r="B11" s="193" t="str">
        <f>'[2]CAXIAS I'!$D13</f>
        <v>VIP SERVICE TRANSPORTES E LOCAÇÕES LTDA</v>
      </c>
      <c r="C11" s="192" t="str">
        <f>'[2]CAXIAS I'!$E13</f>
        <v>16.637.920/0001-55</v>
      </c>
      <c r="D11" s="194" t="str">
        <f>'[2]CAXIAS I'!$F13</f>
        <v>VALOR FIXO</v>
      </c>
      <c r="E11" s="195">
        <f>'[2]CAXIAS I'!$G13</f>
        <v>43917</v>
      </c>
      <c r="F11" s="195" t="str">
        <f>'[2]CAXIAS I'!$H13</f>
        <v>INDETERMINADO</v>
      </c>
      <c r="G11" s="196">
        <f>'[2]CAXIAS I'!$I13</f>
        <v>33500</v>
      </c>
      <c r="H11" s="197">
        <f>'[2]CAXIAS I'!$J13</f>
        <v>32394.5</v>
      </c>
      <c r="I11" s="201">
        <f>'[2]CAXIAS I'!$K13</f>
        <v>70913</v>
      </c>
    </row>
    <row r="12" spans="1:9">
      <c r="A12" s="205" t="str">
        <f>'[2]CAXIAS I'!$C14</f>
        <v>SERVIÇOS DE REMOÇÃO POR AMBULÂNCIA - UTI MÓVEL</v>
      </c>
      <c r="B12" s="193" t="str">
        <f>'[2]CAXIAS I'!$D14</f>
        <v>VIP SERVICE TRANSPORTES E LOCAÇÕES LTDA</v>
      </c>
      <c r="C12" s="192" t="str">
        <f>'[2]CAXIAS I'!$E14</f>
        <v>16.637.920/0001-55</v>
      </c>
      <c r="D12" s="194" t="str">
        <f>'[2]CAXIAS I'!$F14</f>
        <v>VALOR FIXO</v>
      </c>
      <c r="E12" s="195">
        <f>'[2]CAXIAS I'!$G14</f>
        <v>43917</v>
      </c>
      <c r="F12" s="195" t="str">
        <f>'[2]CAXIAS I'!$H14</f>
        <v>INDETERMINADO</v>
      </c>
      <c r="G12" s="196">
        <f>'[2]CAXIAS I'!$I14</f>
        <v>33500</v>
      </c>
      <c r="H12" s="197">
        <f>'[2]CAXIAS I'!$J14</f>
        <v>32394.5</v>
      </c>
      <c r="I12" s="201">
        <f>'[2]CAXIAS I'!$K14</f>
        <v>71616</v>
      </c>
    </row>
    <row r="13" spans="1:9">
      <c r="A13" s="205" t="str">
        <f>'[2]CAXIAS I'!$C15</f>
        <v>SERVIÇOS DE REMOÇÃO POR AMBULÂNCIA - UTI MÓVEL</v>
      </c>
      <c r="B13" s="193" t="str">
        <f>'[2]CAXIAS I'!$D15</f>
        <v>VIP SERVICE TRANSPORTES E LOCAÇÕES LTDA</v>
      </c>
      <c r="C13" s="192" t="str">
        <f>'[2]CAXIAS I'!$E15</f>
        <v>16.637.920/0001-55</v>
      </c>
      <c r="D13" s="194" t="str">
        <f>'[2]CAXIAS I'!$F15</f>
        <v>VALOR FIXO</v>
      </c>
      <c r="E13" s="195">
        <f>'[2]CAXIAS I'!$G15</f>
        <v>43917</v>
      </c>
      <c r="F13" s="195" t="str">
        <f>'[2]CAXIAS I'!$H15</f>
        <v>INDETERMINADO</v>
      </c>
      <c r="G13" s="196">
        <f>'[2]CAXIAS I'!$I15</f>
        <v>33500</v>
      </c>
      <c r="H13" s="197">
        <f>'[2]CAXIAS I'!$J15</f>
        <v>32394.5</v>
      </c>
      <c r="I13" s="201">
        <f>'[2]CAXIAS I'!$K15</f>
        <v>70204</v>
      </c>
    </row>
    <row r="14" spans="1:9">
      <c r="A14" s="205" t="str">
        <f>'[2]CAXIAS I'!$C16</f>
        <v>DOSIMETRO</v>
      </c>
      <c r="B14" s="193" t="str">
        <f>'[2]CAXIAS I'!$D16</f>
        <v xml:space="preserve">PRO RAD         </v>
      </c>
      <c r="C14" s="192" t="str">
        <f>'[2]CAXIAS I'!$E16</f>
        <v>87.389.086/0001-74</v>
      </c>
      <c r="D14" s="194" t="str">
        <f>'[2]CAXIAS I'!$F16</f>
        <v>QUANTIDADE DE DOSIMETRO UTILIZADO</v>
      </c>
      <c r="E14" s="195">
        <f>'[2]CAXIAS I'!$G16</f>
        <v>43917</v>
      </c>
      <c r="F14" s="195" t="str">
        <f>'[2]CAXIAS I'!$H16</f>
        <v>INDETERMINADO</v>
      </c>
      <c r="G14" s="196">
        <f>'[2]CAXIAS I'!$I16</f>
        <v>122</v>
      </c>
      <c r="H14" s="197">
        <f>'[2]CAXIAS I'!$J16</f>
        <v>122</v>
      </c>
      <c r="I14" s="201">
        <f>'[2]CAXIAS I'!$K16</f>
        <v>550010000009911</v>
      </c>
    </row>
    <row r="15" spans="1:9">
      <c r="A15" s="205" t="str">
        <f>'[2]CAXIAS I'!$C17</f>
        <v>SERVIÇOS PROFISSIONAIS  DE AUDITORIA  INDEPENDENTE DAS DEMONSTRAÇÕES FINANCEIRAS DO EXERCÍCIO DE 2019</v>
      </c>
      <c r="B15" s="193" t="str">
        <f>'[2]CAXIAS I'!$D17</f>
        <v>IGF-  AUDITORIA E CONSULTORES INDEPENDENTES</v>
      </c>
      <c r="C15" s="192" t="str">
        <f>'[2]CAXIAS I'!$E17</f>
        <v>04.899.444/0001-61</v>
      </c>
      <c r="D15" s="194" t="str">
        <f>'[2]CAXIAS I'!$F17</f>
        <v>VALOR FIXO</v>
      </c>
      <c r="E15" s="195">
        <f>'[2]CAXIAS I'!$G17</f>
        <v>43917</v>
      </c>
      <c r="F15" s="195" t="str">
        <f>'[2]CAXIAS I'!$H17</f>
        <v>INDETERMINADO</v>
      </c>
      <c r="G15" s="196">
        <f>'[2]CAXIAS I'!$I17</f>
        <v>2400</v>
      </c>
      <c r="H15" s="197">
        <f>'[2]CAXIAS I'!$J17</f>
        <v>2400</v>
      </c>
      <c r="I15" s="201">
        <f>'[2]CAXIAS I'!$K17</f>
        <v>70902</v>
      </c>
    </row>
    <row r="16" spans="1:9">
      <c r="A16" s="205" t="str">
        <f>'[2]CAXIAS I'!$C18</f>
        <v>SERVIÇOS DE COLETA, ARMAZENAMENTO TEMPORÁRIO, TRANSPORTE, TRATAMENTO E DESTINAÇÃO FINAL DOS RESÍDUOS</v>
      </c>
      <c r="B16" s="193" t="str">
        <f>'[2]CAXIAS I'!$D18</f>
        <v>SERVIOESTE RIO DE JANEIRO LTDA</v>
      </c>
      <c r="C16" s="192" t="str">
        <f>'[2]CAXIAS I'!$E18</f>
        <v>14.470.588/0001-51</v>
      </c>
      <c r="D16" s="194" t="str">
        <f>'[2]CAXIAS I'!$F18</f>
        <v>TIPO DE COLETA DE RESÍDUO</v>
      </c>
      <c r="E16" s="195">
        <f>'[2]CAXIAS I'!$G18</f>
        <v>43917</v>
      </c>
      <c r="F16" s="195" t="str">
        <f>'[2]CAXIAS I'!$H18</f>
        <v>INDETERMINADO</v>
      </c>
      <c r="G16" s="196">
        <f>'[2]CAXIAS I'!$I18</f>
        <v>0</v>
      </c>
      <c r="H16" s="197">
        <f>'[2]CAXIAS I'!$J18</f>
        <v>2512.08</v>
      </c>
      <c r="I16" s="201">
        <f>'[2]CAXIAS I'!$K18</f>
        <v>550321000079419</v>
      </c>
    </row>
    <row r="17" spans="1:9">
      <c r="A17" s="205" t="str">
        <f>'[2]CAXIAS I'!$C19</f>
        <v>SERVIÇOS DE COLETA, ARMAZENAMENTO TEMPORÁRIO, TRANSPORTE, TRATAMENTO E DESTINAÇÃO FINAL DOS RESÍDUOS</v>
      </c>
      <c r="B17" s="193" t="str">
        <f>'[2]CAXIAS I'!$D19</f>
        <v>SERVIOESTE RIO DE JANEIRO LTDA</v>
      </c>
      <c r="C17" s="192" t="str">
        <f>'[2]CAXIAS I'!$E19</f>
        <v>14.470.588/0001-51</v>
      </c>
      <c r="D17" s="194" t="str">
        <f>'[2]CAXIAS I'!$F19</f>
        <v>TIPO DE COLETA DE RESÍDUO</v>
      </c>
      <c r="E17" s="195">
        <f>'[2]CAXIAS I'!$G19</f>
        <v>43917</v>
      </c>
      <c r="F17" s="195" t="str">
        <f>'[2]CAXIAS I'!$H19</f>
        <v>INDETERMINADO</v>
      </c>
      <c r="G17" s="196">
        <f>'[2]CAXIAS I'!$I19</f>
        <v>0</v>
      </c>
      <c r="H17" s="197">
        <f>'[2]CAXIAS I'!$J19</f>
        <v>2581.15</v>
      </c>
      <c r="I17" s="201">
        <f>'[2]CAXIAS I'!$K19</f>
        <v>550321000079419</v>
      </c>
    </row>
    <row r="18" spans="1:9">
      <c r="A18" s="205" t="str">
        <f>'[2]CAXIAS I'!$C20</f>
        <v>SERVIÇOS DE COLETA, ARMAZENAMENTO TEMPORÁRIO, TRANSPORTE, TRATAMENTO E DESTINAÇÃO FINAL DOS RESÍDUOS</v>
      </c>
      <c r="B18" s="193" t="str">
        <f>'[2]CAXIAS I'!$D20</f>
        <v>SERVIOESTE RIO DE JANEIRO LTDA</v>
      </c>
      <c r="C18" s="192" t="str">
        <f>'[2]CAXIAS I'!$E20</f>
        <v>14.470.588/0001-51</v>
      </c>
      <c r="D18" s="194" t="str">
        <f>'[2]CAXIAS I'!$F20</f>
        <v>TIPO DE COLETA DE RESÍDUO</v>
      </c>
      <c r="E18" s="195">
        <f>'[2]CAXIAS I'!$G20</f>
        <v>43917</v>
      </c>
      <c r="F18" s="195" t="str">
        <f>'[2]CAXIAS I'!$H20</f>
        <v>INDETERMINADO</v>
      </c>
      <c r="G18" s="196">
        <f>'[2]CAXIAS I'!$I20</f>
        <v>0</v>
      </c>
      <c r="H18" s="197">
        <f>'[2]CAXIAS I'!$J20</f>
        <v>2610.31</v>
      </c>
      <c r="I18" s="201">
        <f>'[2]CAXIAS I'!$K20</f>
        <v>550321000079419</v>
      </c>
    </row>
    <row r="19" spans="1:9">
      <c r="A19" s="205" t="str">
        <f>'[2]CAXIAS I'!$C21</f>
        <v>SERVIÇOS DE ESTERELIZAÇÃO, REESTERILIZAÇÃO E PROCESSAMENTO DE PRODUTOS PARA SAÚDE</v>
      </c>
      <c r="B19" s="193" t="str">
        <f>'[2]CAXIAS I'!$D21</f>
        <v xml:space="preserve">BIOXXI SERVIÇOS DE ESTERILIZAÇÃO LTDA </v>
      </c>
      <c r="C19" s="192" t="str">
        <f>'[2]CAXIAS I'!$E21</f>
        <v>27.721.364/0001-17</v>
      </c>
      <c r="D19" s="194" t="str">
        <f>'[2]CAXIAS I'!$F21</f>
        <v>VALOR REFERENCIAL SUJEITO A MUDANÇAS CONFORME CONTRATO</v>
      </c>
      <c r="E19" s="195">
        <f>'[2]CAXIAS I'!$G21</f>
        <v>43917</v>
      </c>
      <c r="F19" s="195" t="str">
        <f>'[2]CAXIAS I'!$H21</f>
        <v>INDETERMINADO</v>
      </c>
      <c r="G19" s="196">
        <f>'[2]CAXIAS I'!$I21</f>
        <v>4000</v>
      </c>
      <c r="H19" s="197">
        <f>'[2]CAXIAS I'!$J21</f>
        <v>4000</v>
      </c>
      <c r="I19" s="201">
        <f>'[2]CAXIAS I'!$K21</f>
        <v>72305</v>
      </c>
    </row>
    <row r="20" spans="1:9">
      <c r="A20" s="205" t="str">
        <f>'[2]CAXIAS I'!$C22</f>
        <v>SERVIÇOS DE ASSISTENCIA TÉCNICA E MANUNTENÇÃO DE GERADORES</v>
      </c>
      <c r="B20" s="193" t="str">
        <f>'[2]CAXIAS I'!$D22</f>
        <v xml:space="preserve">EASY POWER COMERCIO DE MAQUINAS E EQUIPAMENTOS LTDA </v>
      </c>
      <c r="C20" s="192" t="str">
        <f>'[2]CAXIAS I'!$E22</f>
        <v>13.913.148/0001-69</v>
      </c>
      <c r="D20" s="194" t="str">
        <f>'[2]CAXIAS I'!$F22</f>
        <v>VALOR FIXO ACRESCIDO DE SERVIÇOS EMERGENCIAIS</v>
      </c>
      <c r="E20" s="195">
        <f>'[2]CAXIAS I'!$G22</f>
        <v>43917</v>
      </c>
      <c r="F20" s="195" t="str">
        <f>'[2]CAXIAS I'!$H22</f>
        <v>INDETERMINADO</v>
      </c>
      <c r="G20" s="196">
        <f>'[2]CAXIAS I'!$I22</f>
        <v>900.81</v>
      </c>
      <c r="H20" s="197">
        <f>'[2]CAXIAS I'!$J22</f>
        <v>900.81</v>
      </c>
      <c r="I20" s="201">
        <f>'[2]CAXIAS I'!$K22</f>
        <v>72303</v>
      </c>
    </row>
    <row r="21" spans="1:9">
      <c r="A21" s="205" t="str">
        <f>'[2]CAXIAS I'!$C23</f>
        <v>SERVIÇOS DE ASSISTENCIA TÉCNICA E MANUNTENÇÃO DE GERADORES</v>
      </c>
      <c r="B21" s="193" t="str">
        <f>'[2]CAXIAS I'!$D23</f>
        <v xml:space="preserve">EASY POWER COMERCIO DE MAQUINAS E EQUIPAMENTOS LTDA </v>
      </c>
      <c r="C21" s="192" t="str">
        <f>'[2]CAXIAS I'!$E23</f>
        <v>13.913.148/0001-69</v>
      </c>
      <c r="D21" s="194" t="str">
        <f>'[2]CAXIAS I'!$F23</f>
        <v>VALOR FIXO ACRESCIDO DE SERVIÇOS EMERGENCIAIS</v>
      </c>
      <c r="E21" s="195">
        <f>'[2]CAXIAS I'!$G23</f>
        <v>43917</v>
      </c>
      <c r="F21" s="195" t="str">
        <f>'[2]CAXIAS I'!$H23</f>
        <v>INDETERMINADO</v>
      </c>
      <c r="G21" s="196">
        <f>'[2]CAXIAS I'!$I23</f>
        <v>900.81</v>
      </c>
      <c r="H21" s="197">
        <f>'[2]CAXIAS I'!$J23</f>
        <v>900.81</v>
      </c>
      <c r="I21" s="201">
        <f>'[2]CAXIAS I'!$K23</f>
        <v>72303</v>
      </c>
    </row>
    <row r="22" spans="1:9">
      <c r="A22" s="205" t="str">
        <f>'[2]CAXIAS I'!$C24</f>
        <v xml:space="preserve">LOCAÇÃO DE EQUIPAMENTOS DE INFORMATICA </v>
      </c>
      <c r="B22" s="193" t="str">
        <f>'[2]CAXIAS I'!$D24</f>
        <v xml:space="preserve">NEO TECNOLOGIA DA INFORMATICA </v>
      </c>
      <c r="C22" s="192" t="str">
        <f>'[2]CAXIAS I'!$E24</f>
        <v>07.366.296/0001-08</v>
      </c>
      <c r="D22" s="194" t="str">
        <f>'[2]CAXIAS I'!$F24</f>
        <v>VALOR FIXO</v>
      </c>
      <c r="E22" s="195" t="str">
        <f>'[2]CAXIAS I'!$G24</f>
        <v>ENTREGA</v>
      </c>
      <c r="F22" s="195" t="str">
        <f>'[2]CAXIAS I'!$H24</f>
        <v>INDETERMINADO</v>
      </c>
      <c r="G22" s="196">
        <f>'[2]CAXIAS I'!$I24</f>
        <v>0</v>
      </c>
      <c r="H22" s="197">
        <f>'[2]CAXIAS I'!$J24</f>
        <v>10120</v>
      </c>
      <c r="I22" s="201">
        <f>'[2]CAXIAS I'!$K24</f>
        <v>70912</v>
      </c>
    </row>
    <row r="23" spans="1:9">
      <c r="A23" s="205" t="str">
        <f>'[2]CAXIAS I'!$C25</f>
        <v xml:space="preserve">SISTEMA DE SOFTWARE </v>
      </c>
      <c r="B23" s="193" t="str">
        <f>'[2]CAXIAS I'!$D25</f>
        <v>BIONEXO DO BRASIL PROCESSAMENTO DE DADOS EIRELI </v>
      </c>
      <c r="C23" s="192" t="str">
        <f>'[2]CAXIAS I'!$E25</f>
        <v>04.069.709/0001-02</v>
      </c>
      <c r="D23" s="194" t="str">
        <f>'[2]CAXIAS I'!$F25</f>
        <v>VALOR FIXO</v>
      </c>
      <c r="E23" s="195">
        <f>'[2]CAXIAS I'!$G25</f>
        <v>43917</v>
      </c>
      <c r="F23" s="195" t="str">
        <f>'[2]CAXIAS I'!$H25</f>
        <v>INDETERMINADO</v>
      </c>
      <c r="G23" s="196">
        <f>'[2]CAXIAS I'!$I25</f>
        <v>1100</v>
      </c>
      <c r="H23" s="197">
        <f>'[2]CAXIAS I'!$J25</f>
        <v>1100</v>
      </c>
      <c r="I23" s="201">
        <f>'[2]CAXIAS I'!$K25</f>
        <v>71619</v>
      </c>
    </row>
    <row r="24" spans="1:9">
      <c r="A24" s="205" t="str">
        <f>'[2]CAXIAS I'!$C26</f>
        <v xml:space="preserve">SISTEMA DE SOFTWARE </v>
      </c>
      <c r="B24" s="193" t="str">
        <f>'[2]CAXIAS I'!$D26</f>
        <v>BIONEXO DO BRASIL PROCESSAMENTO DE DADOS EIRELI </v>
      </c>
      <c r="C24" s="192" t="str">
        <f>'[2]CAXIAS I'!$E26</f>
        <v>04.069.709/0001-02</v>
      </c>
      <c r="D24" s="194" t="str">
        <f>'[2]CAXIAS I'!$F26</f>
        <v>VALOR FIXO</v>
      </c>
      <c r="E24" s="195">
        <f>'[2]CAXIAS I'!$G26</f>
        <v>43917</v>
      </c>
      <c r="F24" s="195" t="str">
        <f>'[2]CAXIAS I'!$H26</f>
        <v>INDETERMINADO</v>
      </c>
      <c r="G24" s="196">
        <f>'[2]CAXIAS I'!$I26</f>
        <v>1100</v>
      </c>
      <c r="H24" s="197">
        <f>'[2]CAXIAS I'!$J26</f>
        <v>1100</v>
      </c>
      <c r="I24" s="201">
        <f>'[2]CAXIAS I'!$K26</f>
        <v>72309</v>
      </c>
    </row>
    <row r="25" spans="1:9">
      <c r="A25" s="205" t="str">
        <f>'[2]CAXIAS I'!$C27</f>
        <v xml:space="preserve">LOCAÇÃO DE EQUIPAMENTOS DE INFORMATICA </v>
      </c>
      <c r="B25" s="193" t="str">
        <f>'[2]CAXIAS I'!$D27</f>
        <v xml:space="preserve">VITAI SOLUÇÕES LTDA </v>
      </c>
      <c r="C25" s="192" t="str">
        <f>'[2]CAXIAS I'!$E27</f>
        <v>01.790.382/0001-67</v>
      </c>
      <c r="D25" s="194" t="str">
        <f>'[2]CAXIAS I'!$F27</f>
        <v>VALOR FIXO</v>
      </c>
      <c r="E25" s="195">
        <f>'[2]CAXIAS I'!$G27</f>
        <v>43917</v>
      </c>
      <c r="F25" s="195" t="str">
        <f>'[2]CAXIAS I'!$H27</f>
        <v>INDETERMINADO</v>
      </c>
      <c r="G25" s="196">
        <f>'[2]CAXIAS I'!$I27</f>
        <v>0</v>
      </c>
      <c r="H25" s="197">
        <f>'[2]CAXIAS I'!$J27</f>
        <v>1100</v>
      </c>
      <c r="I25" s="201">
        <f>'[2]CAXIAS I'!$K27</f>
        <v>72702</v>
      </c>
    </row>
    <row r="26" spans="1:9">
      <c r="A26" s="205" t="str">
        <f>'[2]CAXIAS I'!$C28</f>
        <v xml:space="preserve">LOCAÇÃO DE EQUIPAMENTOS DE INFORMATICA </v>
      </c>
      <c r="B26" s="193" t="str">
        <f>'[2]CAXIAS I'!$D28</f>
        <v xml:space="preserve">VITAI SOLUÇÕES LTDA </v>
      </c>
      <c r="C26" s="192" t="str">
        <f>'[2]CAXIAS I'!$E28</f>
        <v>01.790.382/0001-67</v>
      </c>
      <c r="D26" s="194" t="str">
        <f>'[2]CAXIAS I'!$F28</f>
        <v>VALOR FIXO</v>
      </c>
      <c r="E26" s="195">
        <f>'[2]CAXIAS I'!$G28</f>
        <v>43917</v>
      </c>
      <c r="F26" s="195" t="str">
        <f>'[2]CAXIAS I'!$H28</f>
        <v>INDETERMINADO</v>
      </c>
      <c r="G26" s="196">
        <f>'[2]CAXIAS I'!$I28</f>
        <v>0</v>
      </c>
      <c r="H26" s="197">
        <f>'[2]CAXIAS I'!$J28</f>
        <v>1100</v>
      </c>
      <c r="I26" s="201">
        <f>'[2]CAXIAS I'!$K28</f>
        <v>72702</v>
      </c>
    </row>
    <row r="27" spans="1:9">
      <c r="A27" s="205" t="str">
        <f>'[2]CAXIAS I'!$C29</f>
        <v xml:space="preserve">LOCAÇÃO DE EQUIPAMENTOS DE INFORMATICA </v>
      </c>
      <c r="B27" s="193" t="str">
        <f>'[2]CAXIAS I'!$D29</f>
        <v xml:space="preserve">VITAI SOLUÇÕES LTDA </v>
      </c>
      <c r="C27" s="192" t="str">
        <f>'[2]CAXIAS I'!$E29</f>
        <v>01.790.382/0001-67</v>
      </c>
      <c r="D27" s="194" t="str">
        <f>'[2]CAXIAS I'!$F29</f>
        <v>VALOR FIXO</v>
      </c>
      <c r="E27" s="195">
        <f>'[2]CAXIAS I'!$G29</f>
        <v>43917</v>
      </c>
      <c r="F27" s="195" t="str">
        <f>'[2]CAXIAS I'!$H29</f>
        <v>INDETERMINADO</v>
      </c>
      <c r="G27" s="196">
        <f>'[2]CAXIAS I'!$I29</f>
        <v>0</v>
      </c>
      <c r="H27" s="197">
        <f>'[2]CAXIAS I'!$J29</f>
        <v>1100</v>
      </c>
      <c r="I27" s="201">
        <f>'[2]CAXIAS I'!$K29</f>
        <v>70203</v>
      </c>
    </row>
    <row r="28" spans="1:9">
      <c r="A28" s="205" t="str">
        <f>'[2]CAXIAS I'!$C30</f>
        <v>SOLUÇÃO DE INFORMAÇÕES DE UNIDADE DE SAÚDE</v>
      </c>
      <c r="B28" s="193" t="str">
        <f>'[2]CAXIAS I'!$D30</f>
        <v xml:space="preserve">VITAI SOLUÇÕES LTDA </v>
      </c>
      <c r="C28" s="192" t="str">
        <f>'[2]CAXIAS I'!$E30</f>
        <v>01.790.382/0001-67</v>
      </c>
      <c r="D28" s="194" t="str">
        <f>'[2]CAXIAS I'!$F30</f>
        <v>VALOR FIXO</v>
      </c>
      <c r="E28" s="195">
        <f>'[2]CAXIAS I'!$G30</f>
        <v>43917</v>
      </c>
      <c r="F28" s="195" t="str">
        <f>'[2]CAXIAS I'!$H30</f>
        <v>INDETERMINADO</v>
      </c>
      <c r="G28" s="196">
        <f>'[2]CAXIAS I'!$I30</f>
        <v>0</v>
      </c>
      <c r="H28" s="197">
        <f>'[2]CAXIAS I'!$J30</f>
        <v>5631</v>
      </c>
      <c r="I28" s="201">
        <f>'[2]CAXIAS I'!$K30</f>
        <v>72702</v>
      </c>
    </row>
    <row r="29" spans="1:9">
      <c r="A29" s="205" t="str">
        <f>'[2]CAXIAS I'!$C31</f>
        <v>SOLUÇÃO DE INFORMAÇÕES DE UNIDADE DE SAÚDE</v>
      </c>
      <c r="B29" s="193" t="str">
        <f>'[2]CAXIAS I'!$D31</f>
        <v xml:space="preserve">VITAI SOLUÇÕES LTDA </v>
      </c>
      <c r="C29" s="192" t="str">
        <f>'[2]CAXIAS I'!$E31</f>
        <v>01.790.382/0001-67</v>
      </c>
      <c r="D29" s="194" t="str">
        <f>'[2]CAXIAS I'!$F31</f>
        <v>VALOR FIXO</v>
      </c>
      <c r="E29" s="195">
        <f>'[2]CAXIAS I'!$G31</f>
        <v>43917</v>
      </c>
      <c r="F29" s="195" t="str">
        <f>'[2]CAXIAS I'!$H31</f>
        <v>INDETERMINADO</v>
      </c>
      <c r="G29" s="196">
        <f>'[2]CAXIAS I'!$I31</f>
        <v>0</v>
      </c>
      <c r="H29" s="197">
        <f>'[2]CAXIAS I'!$J31</f>
        <v>5631</v>
      </c>
      <c r="I29" s="201">
        <f>'[2]CAXIAS I'!$K31</f>
        <v>72702</v>
      </c>
    </row>
    <row r="30" spans="1:9">
      <c r="A30" s="205" t="str">
        <f>'[2]CAXIAS I'!$C32</f>
        <v>SOLUÇÃO DE INFORMAÇÕES DE UNIDADE DE SAÚDE</v>
      </c>
      <c r="B30" s="193" t="str">
        <f>'[2]CAXIAS I'!$D32</f>
        <v xml:space="preserve">VITAI SOLUÇÕES LTDA </v>
      </c>
      <c r="C30" s="192" t="str">
        <f>'[2]CAXIAS I'!$E32</f>
        <v>01.790.382/0001-67</v>
      </c>
      <c r="D30" s="194" t="str">
        <f>'[2]CAXIAS I'!$F32</f>
        <v>VALOR FIXO</v>
      </c>
      <c r="E30" s="195">
        <f>'[2]CAXIAS I'!$G32</f>
        <v>43917</v>
      </c>
      <c r="F30" s="195" t="str">
        <f>'[2]CAXIAS I'!$H32</f>
        <v>INDETERMINADO</v>
      </c>
      <c r="G30" s="196">
        <f>'[2]CAXIAS I'!$I32</f>
        <v>0</v>
      </c>
      <c r="H30" s="197">
        <f>'[2]CAXIAS I'!$J32</f>
        <v>5631</v>
      </c>
      <c r="I30" s="201">
        <f>'[2]CAXIAS I'!$K32</f>
        <v>70203</v>
      </c>
    </row>
    <row r="31" spans="1:9">
      <c r="A31" s="205" t="str">
        <f>'[2]CAXIAS I'!$C33</f>
        <v>SERVIÇO JURÍDICO</v>
      </c>
      <c r="B31" s="193" t="str">
        <f>'[2]CAXIAS I'!$D33</f>
        <v>GAG ADVOGADOS ASSOCIADOS</v>
      </c>
      <c r="C31" s="192" t="str">
        <f>'[2]CAXIAS I'!$E33</f>
        <v>17.391998/0001-03</v>
      </c>
      <c r="D31" s="194" t="str">
        <f>'[2]CAXIAS I'!$F33</f>
        <v>VALOR FIXO</v>
      </c>
      <c r="E31" s="195">
        <f>'[2]CAXIAS I'!$G33</f>
        <v>43917</v>
      </c>
      <c r="F31" s="195" t="str">
        <f>'[2]CAXIAS I'!$H33</f>
        <v>INDETERMINADO</v>
      </c>
      <c r="G31" s="196">
        <f>'[2]CAXIAS I'!$I33</f>
        <v>2400</v>
      </c>
      <c r="H31" s="197">
        <f>'[2]CAXIAS I'!$J33</f>
        <v>2400</v>
      </c>
      <c r="I31" s="201">
        <f>'[2]CAXIAS I'!$K33</f>
        <v>71617</v>
      </c>
    </row>
    <row r="32" spans="1:9">
      <c r="A32" s="205" t="str">
        <f>'[2]CAXIAS I'!$C34</f>
        <v>SERVIÇO JURÍDICO TRABALHISTA</v>
      </c>
      <c r="B32" s="193" t="str">
        <f>'[2]CAXIAS I'!$D34</f>
        <v>BRUNO DE GOES GERBASE</v>
      </c>
      <c r="C32" s="192" t="str">
        <f>'[2]CAXIAS I'!$E34</f>
        <v>34.512.073/0001-84</v>
      </c>
      <c r="D32" s="194" t="str">
        <f>'[2]CAXIAS I'!$F34</f>
        <v>VALOR FIXO</v>
      </c>
      <c r="E32" s="195">
        <f>'[2]CAXIAS I'!$G34</f>
        <v>43917</v>
      </c>
      <c r="F32" s="195" t="str">
        <f>'[2]CAXIAS I'!$H34</f>
        <v>INDETERMINADO</v>
      </c>
      <c r="G32" s="196">
        <f>'[2]CAXIAS I'!$I34</f>
        <v>1200</v>
      </c>
      <c r="H32" s="197">
        <f>'[2]CAXIAS I'!$J34</f>
        <v>1200</v>
      </c>
      <c r="I32" s="201">
        <f>'[2]CAXIAS I'!$K34</f>
        <v>71613</v>
      </c>
    </row>
    <row r="33" spans="1:9">
      <c r="A33" s="205" t="str">
        <f>'[2]CAXIAS I'!$C35</f>
        <v>LOCAÇÃO DE EQUIPAMENTOS DE INFORMÁTICA</v>
      </c>
      <c r="B33" s="193" t="str">
        <f>'[2]CAXIAS I'!$D35</f>
        <v xml:space="preserve">MITSUKAWA BRASIL COMERCIAL EIRELI ME  </v>
      </c>
      <c r="C33" s="192" t="str">
        <f>'[2]CAXIAS I'!$E35</f>
        <v>10.634.531/0002-70</v>
      </c>
      <c r="D33" s="194" t="str">
        <f>'[2]CAXIAS I'!$F35</f>
        <v>VALOR FIXO</v>
      </c>
      <c r="E33" s="195">
        <f>'[2]CAXIAS I'!$G35</f>
        <v>43917</v>
      </c>
      <c r="F33" s="195" t="str">
        <f>'[2]CAXIAS I'!$H35</f>
        <v>INDETERMINADO</v>
      </c>
      <c r="G33" s="196">
        <f>'[2]CAXIAS I'!$I35</f>
        <v>0</v>
      </c>
      <c r="H33" s="197">
        <f>'[2]CAXIAS I'!$J35</f>
        <v>15000</v>
      </c>
      <c r="I33" s="201">
        <f>'[2]CAXIAS I'!$K35</f>
        <v>70208</v>
      </c>
    </row>
    <row r="34" spans="1:9">
      <c r="A34" s="205" t="str">
        <f>'[2]CAXIAS I'!$C36</f>
        <v>LICENÇA DE USO DE PONTO ELETRONICO</v>
      </c>
      <c r="B34" s="193" t="str">
        <f>'[2]CAXIAS I'!$D36</f>
        <v>PONTO MAIS</v>
      </c>
      <c r="C34" s="192" t="str">
        <f>'[2]CAXIAS I'!$E36</f>
        <v>23.863.463/0001-82</v>
      </c>
      <c r="D34" s="194" t="str">
        <f>'[2]CAXIAS I'!$F36</f>
        <v>VALOR FIXO</v>
      </c>
      <c r="E34" s="195">
        <f>'[2]CAXIAS I'!$G36</f>
        <v>43917</v>
      </c>
      <c r="F34" s="195" t="str">
        <f>'[2]CAXIAS I'!$H36</f>
        <v>INDETERMINADO</v>
      </c>
      <c r="G34" s="196">
        <f>'[2]CAXIAS I'!$I36</f>
        <v>0</v>
      </c>
      <c r="H34" s="197">
        <f>'[2]CAXIAS I'!$J36</f>
        <v>0</v>
      </c>
      <c r="I34" s="201">
        <f>'[2]CAXIAS I'!$K36</f>
        <v>0</v>
      </c>
    </row>
    <row r="35" spans="1:9">
      <c r="A35" s="205" t="str">
        <f>'[2]CAXIAS I'!$C37</f>
        <v>SISTEMA DE SOFTWARE DE GESTAO</v>
      </c>
      <c r="B35" s="193" t="str">
        <f>'[2]CAXIAS I'!$D37</f>
        <v>CONTA AZUL SOFTWARE LTDA</v>
      </c>
      <c r="C35" s="192" t="str">
        <f>'[2]CAXIAS I'!$E37</f>
        <v>05.206.246/0001-38</v>
      </c>
      <c r="D35" s="194" t="str">
        <f>'[2]CAXIAS I'!$F37</f>
        <v>VALOR FIXO</v>
      </c>
      <c r="E35" s="195">
        <f>'[2]CAXIAS I'!$G37</f>
        <v>43917</v>
      </c>
      <c r="F35" s="195" t="str">
        <f>'[2]CAXIAS I'!$H37</f>
        <v>INDETERMINADO</v>
      </c>
      <c r="G35" s="196">
        <f>'[2]CAXIAS I'!$I37</f>
        <v>0</v>
      </c>
      <c r="H35" s="197">
        <f>'[2]CAXIAS I'!$J37</f>
        <v>0</v>
      </c>
      <c r="I35" s="201">
        <f>'[2]CAXIAS I'!$K37</f>
        <v>0</v>
      </c>
    </row>
    <row r="36" spans="1:9">
      <c r="A36" s="205" t="str">
        <f>'[2]CAXIAS I'!$C38</f>
        <v xml:space="preserve">FORNECIMENTO DE REFEIÇÃO </v>
      </c>
      <c r="B36" s="193" t="str">
        <f>'[2]CAXIAS I'!$D38</f>
        <v>FP RESTAURANTE E COMERCIO DE ALIMENTOS EIRELI ME</v>
      </c>
      <c r="C36" s="192" t="str">
        <f>'[2]CAXIAS I'!$E38</f>
        <v>32.755.131/0001-75</v>
      </c>
      <c r="D36" s="194" t="str">
        <f>'[2]CAXIAS I'!$F38</f>
        <v>VALOR VARIAVÉL</v>
      </c>
      <c r="E36" s="195">
        <f>'[2]CAXIAS I'!$G38</f>
        <v>43917</v>
      </c>
      <c r="F36" s="195" t="str">
        <f>'[2]CAXIAS I'!$H38</f>
        <v>INDETERMINADO</v>
      </c>
      <c r="G36" s="196">
        <f>'[2]CAXIAS I'!$I38</f>
        <v>52000</v>
      </c>
      <c r="H36" s="197">
        <f>'[2]CAXIAS I'!$J38</f>
        <v>47875.5</v>
      </c>
      <c r="I36" s="201">
        <f>'[2]CAXIAS I'!$K38</f>
        <v>72304</v>
      </c>
    </row>
    <row r="37" spans="1:9">
      <c r="A37" s="205" t="str">
        <f>'[2]CAXIAS I'!$C39</f>
        <v>SERVIÇO CONTÁBIL</v>
      </c>
      <c r="B37" s="193" t="str">
        <f>'[2]CAXIAS I'!$D39</f>
        <v>AMORIM ASSESSORIA CONTÁBIL EIRELI - ME</v>
      </c>
      <c r="C37" s="192" t="str">
        <f>'[2]CAXIAS I'!$E39</f>
        <v>23.258.605/0001-82</v>
      </c>
      <c r="D37" s="194" t="str">
        <f>'[2]CAXIAS I'!$F39</f>
        <v>VALOR FIXO</v>
      </c>
      <c r="E37" s="195">
        <f>'[2]CAXIAS I'!$G39</f>
        <v>43917</v>
      </c>
      <c r="F37" s="195" t="str">
        <f>'[2]CAXIAS I'!$H39</f>
        <v>INDETERMINADO</v>
      </c>
      <c r="G37" s="196">
        <f>'[2]CAXIAS I'!$I39</f>
        <v>4000</v>
      </c>
      <c r="H37" s="197">
        <f>'[2]CAXIAS I'!$J39</f>
        <v>4000</v>
      </c>
      <c r="I37" s="201">
        <f>'[2]CAXIAS I'!$K39</f>
        <v>73101</v>
      </c>
    </row>
    <row r="38" spans="1:9">
      <c r="A38" s="205" t="str">
        <f>'[2]CAXIAS I'!$C40</f>
        <v>SERVIÇOS ESPECIFICOS E INERENTES À SEGURANÇA DO TRABALHO E SAÚDE OCUPACIONAL</v>
      </c>
      <c r="B38" s="193" t="str">
        <f>'[2]CAXIAS I'!$D40</f>
        <v xml:space="preserve">CJF ASSESSORIA EM SEGURANCA DO TRABALHO E SAUDE OCUPACIONAL LTDA </v>
      </c>
      <c r="C38" s="192" t="str">
        <f>'[2]CAXIAS I'!$E40</f>
        <v>11.857.102/0001-44</v>
      </c>
      <c r="D38" s="194" t="str">
        <f>'[2]CAXIAS I'!$F40</f>
        <v>VALOR MENSAL BASEADO NO NÚMERO DE COLABORADOS ACRESCIDO DOS EXAMES REALIZADOS</v>
      </c>
      <c r="E38" s="195">
        <f>'[2]CAXIAS I'!$G40</f>
        <v>43917</v>
      </c>
      <c r="F38" s="195" t="str">
        <f>'[2]CAXIAS I'!$H40</f>
        <v>INDETERMINADO</v>
      </c>
      <c r="G38" s="196">
        <f>'[2]CAXIAS I'!$I40</f>
        <v>0</v>
      </c>
      <c r="H38" s="197">
        <f>'[2]CAXIAS I'!$J40</f>
        <v>0</v>
      </c>
      <c r="I38" s="201">
        <f>'[2]CAXIAS I'!$K40</f>
        <v>0</v>
      </c>
    </row>
    <row r="39" spans="1:9">
      <c r="A39" s="205" t="str">
        <f>'[2]CAXIAS I'!$C41</f>
        <v xml:space="preserve">SERVIÇO DE LOGISTICA </v>
      </c>
      <c r="B39" s="193" t="str">
        <f>'[2]CAXIAS I'!$D41</f>
        <v>JEOVA JIREH TRANSPORTE BR LTDA (ZAMED)</v>
      </c>
      <c r="C39" s="192" t="str">
        <f>'[2]CAXIAS I'!$E41</f>
        <v>20.209.036/0001-97</v>
      </c>
      <c r="D39" s="194" t="str">
        <f>'[2]CAXIAS I'!$F41</f>
        <v>VALOR FIXO</v>
      </c>
      <c r="E39" s="195">
        <f>'[2]CAXIAS I'!$G41</f>
        <v>43917</v>
      </c>
      <c r="F39" s="195" t="str">
        <f>'[2]CAXIAS I'!$H41</f>
        <v>INDETERMINADO</v>
      </c>
      <c r="G39" s="196">
        <f>'[2]CAXIAS I'!$I41</f>
        <v>83363.960000000006</v>
      </c>
      <c r="H39" s="197">
        <f>'[2]CAXIAS I'!$J41</f>
        <v>83363.960000000006</v>
      </c>
      <c r="I39" s="201">
        <f>'[2]CAXIAS I'!$K41</f>
        <v>72302</v>
      </c>
    </row>
    <row r="40" spans="1:9">
      <c r="A40" s="205" t="str">
        <f>'[2]CAXIAS I'!$C42</f>
        <v>LOCAÇÃO DE BEBEDOURO</v>
      </c>
      <c r="B40" s="193" t="str">
        <f>'[2]CAXIAS I'!$D42</f>
        <v>F V B COMERCIO E SERVICOS DE MAQUINAS LTDA</v>
      </c>
      <c r="C40" s="192" t="str">
        <f>'[2]CAXIAS I'!$E42</f>
        <v>06.022.597/0001-51</v>
      </c>
      <c r="D40" s="194" t="str">
        <f>'[2]CAXIAS I'!$F42</f>
        <v>VALOR FIXO</v>
      </c>
      <c r="E40" s="195">
        <f>'[2]CAXIAS I'!$G42</f>
        <v>43917</v>
      </c>
      <c r="F40" s="195" t="str">
        <f>'[2]CAXIAS I'!$H42</f>
        <v>INDETERMINADO</v>
      </c>
      <c r="G40" s="196">
        <f>'[2]CAXIAS I'!$I42</f>
        <v>0</v>
      </c>
      <c r="H40" s="197">
        <f>'[2]CAXIAS I'!$J42</f>
        <v>0</v>
      </c>
      <c r="I40" s="201">
        <f>'[2]CAXIAS I'!$K42</f>
        <v>0</v>
      </c>
    </row>
    <row r="41" spans="1:9">
      <c r="A41" s="205" t="str">
        <f>'[2]CAXIAS I'!$C43</f>
        <v>LOCAÇÃO DE BEBEDOURO</v>
      </c>
      <c r="B41" s="193" t="str">
        <f>'[2]CAXIAS I'!$D43</f>
        <v>F V B COMERCIO E SERVICOS DE MAQUINAS LTDA</v>
      </c>
      <c r="C41" s="192" t="str">
        <f>'[2]CAXIAS I'!$E43</f>
        <v>06.022.597/0001-51</v>
      </c>
      <c r="D41" s="194" t="str">
        <f>'[2]CAXIAS I'!$F43</f>
        <v>VALOR FIXO</v>
      </c>
      <c r="E41" s="195">
        <f>'[2]CAXIAS I'!$G43</f>
        <v>43917</v>
      </c>
      <c r="F41" s="195" t="str">
        <f>'[2]CAXIAS I'!$H43</f>
        <v>INDETERMINADO</v>
      </c>
      <c r="G41" s="196">
        <f>'[2]CAXIAS I'!$I43</f>
        <v>0</v>
      </c>
      <c r="H41" s="197">
        <f>'[2]CAXIAS I'!$J43</f>
        <v>0</v>
      </c>
      <c r="I41" s="201">
        <f>'[2]CAXIAS I'!$K43</f>
        <v>0</v>
      </c>
    </row>
    <row r="42" spans="1:9">
      <c r="A42" s="205" t="str">
        <f>'[2]CAXIAS I'!$C44</f>
        <v>LOCAÇÃO DE BEBEDOURO</v>
      </c>
      <c r="B42" s="193" t="str">
        <f>'[2]CAXIAS I'!$D44</f>
        <v>F V B COMERCIO E SERVICOS DE MAQUINAS LTDA</v>
      </c>
      <c r="C42" s="192" t="str">
        <f>'[2]CAXIAS I'!$E44</f>
        <v>06.022.597/0001-51</v>
      </c>
      <c r="D42" s="194" t="str">
        <f>'[2]CAXIAS I'!$F44</f>
        <v>VALOR FIXO</v>
      </c>
      <c r="E42" s="195">
        <f>'[2]CAXIAS I'!$G44</f>
        <v>43917</v>
      </c>
      <c r="F42" s="195" t="str">
        <f>'[2]CAXIAS I'!$H44</f>
        <v>INDETERMINADO</v>
      </c>
      <c r="G42" s="196">
        <f>'[2]CAXIAS I'!$I44</f>
        <v>0</v>
      </c>
      <c r="H42" s="197">
        <f>'[2]CAXIAS I'!$J44</f>
        <v>0</v>
      </c>
      <c r="I42" s="201">
        <f>'[2]CAXIAS I'!$K44</f>
        <v>0</v>
      </c>
    </row>
    <row r="43" spans="1:9">
      <c r="A43" s="205" t="str">
        <f>'[2]CAXIAS I'!$C45</f>
        <v>SERVIÇOS ESPECIFICOS E INERENTES À SEGURANÇA DO TRABALHO E SAÚDE OCUPACIONAL</v>
      </c>
      <c r="B43" s="193" t="str">
        <f>'[2]CAXIAS I'!$D45</f>
        <v xml:space="preserve">CJF ASSESSORIA EM SEGURANCA DO TRABALHO E SAUDE OCUPACIONAL LTDA </v>
      </c>
      <c r="C43" s="192" t="str">
        <f>'[2]CAXIAS I'!$E45</f>
        <v>11.857.102/0001-44</v>
      </c>
      <c r="D43" s="194" t="str">
        <f>'[2]CAXIAS I'!$F45</f>
        <v>VALOR MENSAL BASEADO NO NÚMERO DE COLABORADOS ACRESCIDO DOS EXAMES REALIZADOS</v>
      </c>
      <c r="E43" s="195">
        <f>'[2]CAXIAS I'!$G45</f>
        <v>43917</v>
      </c>
      <c r="F43" s="195" t="str">
        <f>'[2]CAXIAS I'!$H45</f>
        <v>INDETERMINADO</v>
      </c>
      <c r="G43" s="196">
        <f>'[2]CAXIAS I'!$I45</f>
        <v>0</v>
      </c>
      <c r="H43" s="197">
        <f>'[2]CAXIAS I'!$J45</f>
        <v>0</v>
      </c>
      <c r="I43" s="201">
        <f>'[2]CAXIAS I'!$K45</f>
        <v>0</v>
      </c>
    </row>
    <row r="44" spans="1:9">
      <c r="A44" s="205" t="str">
        <f>'[2]CAXIAS I'!$C46</f>
        <v>SERVIÇOS DE RADIOLOGIA</v>
      </c>
      <c r="B44" s="193" t="str">
        <f>'[2]CAXIAS I'!$D46</f>
        <v>RADIOLOGIA EM FOCO LTDA</v>
      </c>
      <c r="C44" s="192" t="str">
        <f>'[2]CAXIAS I'!$E46</f>
        <v>26.069.744/0001-56</v>
      </c>
      <c r="D44" s="194" t="str">
        <f>'[2]CAXIAS I'!$F46</f>
        <v>VALOR FIXO</v>
      </c>
      <c r="E44" s="195">
        <f>'[2]CAXIAS I'!$G46</f>
        <v>43917</v>
      </c>
      <c r="F44" s="195" t="str">
        <f>'[2]CAXIAS I'!$H46</f>
        <v>INDETERMINADO</v>
      </c>
      <c r="G44" s="196">
        <f>'[2]CAXIAS I'!$I46</f>
        <v>37000</v>
      </c>
      <c r="H44" s="197">
        <f>'[2]CAXIAS I'!$J46</f>
        <v>37000</v>
      </c>
      <c r="I44" s="201">
        <f>'[2]CAXIAS I'!$K46</f>
        <v>71615</v>
      </c>
    </row>
    <row r="45" spans="1:9">
      <c r="A45" s="205" t="str">
        <f>'[2]CAXIAS I'!$C47</f>
        <v>SEGURO PREDIAL</v>
      </c>
      <c r="B45" s="193" t="str">
        <f>'[2]CAXIAS I'!$D47</f>
        <v>TOKIO MARINE SEGURADORA S/A</v>
      </c>
      <c r="C45" s="192" t="str">
        <f>'[2]CAXIAS I'!$E47</f>
        <v>33.164.021/0001- 00</v>
      </c>
      <c r="D45" s="194" t="str">
        <f>'[2]CAXIAS I'!$F47</f>
        <v>VALOR FIXO</v>
      </c>
      <c r="E45" s="195">
        <f>'[2]CAXIAS I'!$G47</f>
        <v>43917</v>
      </c>
      <c r="F45" s="195">
        <f>'[2]CAXIAS I'!$H47</f>
        <v>44231</v>
      </c>
      <c r="G45" s="196" t="str">
        <f>'[2]CAXIAS I'!$I47</f>
        <v>-</v>
      </c>
      <c r="H45" s="197">
        <f>'[2]CAXIAS I'!$J47</f>
        <v>199.81</v>
      </c>
      <c r="I45" s="201">
        <f>'[2]CAXIAS I'!$K47</f>
        <v>0</v>
      </c>
    </row>
    <row r="46" spans="1:9">
      <c r="A46" s="205" t="str">
        <f>'[2]CAXIAS I'!$C48</f>
        <v>LOCAÇÃO DE EQUIPAMENTOS DE INFORMÁTICA</v>
      </c>
      <c r="B46" s="193" t="str">
        <f>'[2]CAXIAS I'!$D48</f>
        <v xml:space="preserve">MITSUKAWA BRASIL COMERCIAL EIRELI ME  </v>
      </c>
      <c r="C46" s="192" t="str">
        <f>'[2]CAXIAS I'!$E48</f>
        <v>10.634.531/0002-70</v>
      </c>
      <c r="D46" s="194" t="str">
        <f>'[2]CAXIAS I'!$F48</f>
        <v>VALOR FIXO</v>
      </c>
      <c r="E46" s="195">
        <f>'[2]CAXIAS I'!$G48</f>
        <v>43917</v>
      </c>
      <c r="F46" s="195" t="str">
        <f>'[2]CAXIAS I'!$H48</f>
        <v>INDETERMINADO</v>
      </c>
      <c r="G46" s="196">
        <f>'[2]CAXIAS I'!$I48</f>
        <v>1225</v>
      </c>
      <c r="H46" s="197">
        <f>'[2]CAXIAS I'!$J48</f>
        <v>1225</v>
      </c>
      <c r="I46" s="201">
        <f>'[2]CAXIAS I'!$K48</f>
        <v>72310</v>
      </c>
    </row>
    <row r="47" spans="1:9">
      <c r="A47" s="205" t="str">
        <f>'[2]CAXIAS I'!$C49</f>
        <v>LOCAÇÃO DE EQUIPAMENTOS DE INFORMÁTICA</v>
      </c>
      <c r="B47" s="193" t="str">
        <f>'[2]CAXIAS I'!$D49</f>
        <v xml:space="preserve">MITSUKAWA BRASIL COMERCIAL EIRELI ME  </v>
      </c>
      <c r="C47" s="192" t="str">
        <f>'[2]CAXIAS I'!$E49</f>
        <v>10.634.531/0002-70</v>
      </c>
      <c r="D47" s="194" t="str">
        <f>'[2]CAXIAS I'!$F49</f>
        <v>VALOR FIXO</v>
      </c>
      <c r="E47" s="195">
        <f>'[2]CAXIAS I'!$G49</f>
        <v>43917</v>
      </c>
      <c r="F47" s="195" t="str">
        <f>'[2]CAXIAS I'!$H49</f>
        <v>INDETERMINADO</v>
      </c>
      <c r="G47" s="196">
        <f>'[2]CAXIAS I'!$I49</f>
        <v>1225</v>
      </c>
      <c r="H47" s="197">
        <f>'[2]CAXIAS I'!$J49</f>
        <v>1225</v>
      </c>
      <c r="I47" s="201">
        <f>'[2]CAXIAS I'!$K49</f>
        <v>70909</v>
      </c>
    </row>
    <row r="48" spans="1:9">
      <c r="A48" s="205" t="str">
        <f>'[2]CAXIAS I'!$C50</f>
        <v>SERVIÇOS DE TRANSPORTES E FRETE</v>
      </c>
      <c r="B48" s="193" t="str">
        <f>'[2]CAXIAS I'!$D50</f>
        <v>TALENTOS MUDANÇAS</v>
      </c>
      <c r="C48" s="192" t="str">
        <f>'[2]CAXIAS I'!$E50</f>
        <v>13.250.500/0001-23</v>
      </c>
      <c r="D48" s="194" t="str">
        <f>'[2]CAXIAS I'!$F50</f>
        <v>VALOR FIXO</v>
      </c>
      <c r="E48" s="195">
        <f>'[2]CAXIAS I'!$G50</f>
        <v>43917</v>
      </c>
      <c r="F48" s="195" t="str">
        <f>'[2]CAXIAS I'!$H50</f>
        <v>INDETERMINADO</v>
      </c>
      <c r="G48" s="196" t="str">
        <f>'[2]CAXIAS I'!$I50</f>
        <v>-</v>
      </c>
      <c r="H48" s="197">
        <f>'[2]CAXIAS I'!$J50</f>
        <v>300</v>
      </c>
      <c r="I48" s="201">
        <f>'[2]CAXIAS I'!$K50</f>
        <v>72307</v>
      </c>
    </row>
    <row r="49" spans="1:9">
      <c r="A49" s="205" t="str">
        <f>'[2]CAXIAS I'!$C51</f>
        <v>SERVIÇO DE LABORATÓRIO</v>
      </c>
      <c r="B49" s="193" t="str">
        <f>'[2]CAXIAS I'!$D51</f>
        <v>FLUXO DIAGNÓSTICOS</v>
      </c>
      <c r="C49" s="192" t="str">
        <f>'[2]CAXIAS I'!$E51</f>
        <v>07.384.701/0001-10</v>
      </c>
      <c r="D49" s="194" t="str">
        <f>'[2]CAXIAS I'!$F51</f>
        <v>VALOR FIXO</v>
      </c>
      <c r="E49" s="195">
        <f>'[2]CAXIAS I'!$G51</f>
        <v>43952</v>
      </c>
      <c r="F49" s="195" t="str">
        <f>'[2]CAXIAS I'!$H51</f>
        <v>INDETERMINADO</v>
      </c>
      <c r="G49" s="196">
        <f>'[2]CAXIAS I'!$I51</f>
        <v>60000</v>
      </c>
      <c r="H49" s="197">
        <f>'[2]CAXIAS I'!$J51</f>
        <v>56310</v>
      </c>
      <c r="I49" s="201">
        <f>'[2]CAXIAS I'!$K51</f>
        <v>72301</v>
      </c>
    </row>
    <row r="50" spans="1:9">
      <c r="A50" s="205" t="str">
        <f>'[2]CAXIAS I'!$C52</f>
        <v>SERVIÇO DE DETETIZAÇÃO</v>
      </c>
      <c r="B50" s="193" t="str">
        <f>'[2]CAXIAS I'!$D52</f>
        <v>KOLOMAN CONTROLE DE PRAGAS URBANAS LTDA ME</v>
      </c>
      <c r="C50" s="192" t="str">
        <f>'[2]CAXIAS I'!$E52</f>
        <v>02.858.244/0001-35</v>
      </c>
      <c r="D50" s="194" t="str">
        <f>'[2]CAXIAS I'!$F52</f>
        <v>VALOR FIXO</v>
      </c>
      <c r="E50" s="195" t="str">
        <f>'[2]CAXIAS I'!$G52</f>
        <v>ENTREGA</v>
      </c>
      <c r="F50" s="195" t="str">
        <f>'[2]CAXIAS I'!$H52</f>
        <v>INDETERMINADO</v>
      </c>
      <c r="G50" s="196">
        <f>'[2]CAXIAS I'!$I52</f>
        <v>0</v>
      </c>
      <c r="H50" s="197">
        <f>'[2]CAXIAS I'!$J52</f>
        <v>1335</v>
      </c>
      <c r="I50" s="201">
        <f>'[2]CAXIAS I'!$K52</f>
        <v>72703</v>
      </c>
    </row>
    <row r="51" spans="1:9">
      <c r="A51" s="205" t="str">
        <f>'[2]CAXIAS I'!$C53</f>
        <v>SERVIÇOS MÉDICOS E HOSPITALARES</v>
      </c>
      <c r="B51" s="193" t="str">
        <f>'[2]CAXIAS I'!$D53</f>
        <v>MEDPLUS</v>
      </c>
      <c r="C51" s="192" t="str">
        <f>'[2]CAXIAS I'!$E53</f>
        <v>27.243.049/0001-21</v>
      </c>
      <c r="D51" s="194" t="str">
        <f>'[2]CAXIAS I'!$F53</f>
        <v>VALOR FIXO</v>
      </c>
      <c r="E51" s="195">
        <f>'[2]CAXIAS I'!$G53</f>
        <v>43916</v>
      </c>
      <c r="F51" s="195" t="str">
        <f>'[2]CAXIAS I'!$H53</f>
        <v>INDETERMINADO</v>
      </c>
      <c r="G51" s="196">
        <f>'[2]CAXIAS I'!$I53</f>
        <v>595050</v>
      </c>
      <c r="H51" s="197">
        <f>'[2]CAXIAS I'!$J53</f>
        <v>535719.26</v>
      </c>
      <c r="I51" s="201">
        <f>'[2]CAXIAS I'!$K53</f>
        <v>72101</v>
      </c>
    </row>
    <row r="52" spans="1:9">
      <c r="A52" s="205" t="str">
        <f>'[2]CAXIAS I'!$C54</f>
        <v>SERVIÇOS DE TRANSPORTES E FRETE</v>
      </c>
      <c r="B52" s="193" t="str">
        <f>'[2]CAXIAS I'!$D54</f>
        <v>TALENTOS MUDANÇAS</v>
      </c>
      <c r="C52" s="192" t="str">
        <f>'[2]CAXIAS I'!$E54</f>
        <v>13.250.500/0001-23</v>
      </c>
      <c r="D52" s="194" t="str">
        <f>'[2]CAXIAS I'!$F54</f>
        <v>VALOR FIXO</v>
      </c>
      <c r="E52" s="195">
        <f>'[2]CAXIAS I'!$G54</f>
        <v>43917</v>
      </c>
      <c r="F52" s="195" t="str">
        <f>'[2]CAXIAS I'!$H54</f>
        <v>INDETERMINADO</v>
      </c>
      <c r="G52" s="196" t="str">
        <f>'[2]CAXIAS I'!$I54</f>
        <v>-</v>
      </c>
      <c r="H52" s="197">
        <f>'[2]CAXIAS I'!$J54</f>
        <v>500</v>
      </c>
      <c r="I52" s="201">
        <f>'[2]CAXIAS I'!$K54</f>
        <v>72307</v>
      </c>
    </row>
    <row r="53" spans="1:9">
      <c r="A53" s="205" t="str">
        <f>'[2]CAXIAS I'!$C55</f>
        <v>SERVIÇO DE ENGENHARIA CLINICA</v>
      </c>
      <c r="B53" s="193" t="str">
        <f>'[2]CAXIAS I'!$D55</f>
        <v>NARCOMINAS ASSISTÊNCIA TECNICA LTDA</v>
      </c>
      <c r="C53" s="192" t="str">
        <f>'[2]CAXIAS I'!$E55</f>
        <v>04.740.449/0001-47</v>
      </c>
      <c r="D53" s="194" t="str">
        <f>'[2]CAXIAS I'!$F55</f>
        <v>VALOR FIXO</v>
      </c>
      <c r="E53" s="195">
        <f>'[2]CAXIAS I'!$G55</f>
        <v>43917</v>
      </c>
      <c r="F53" s="195" t="str">
        <f>'[2]CAXIAS I'!$H55</f>
        <v>INDETERMINADO</v>
      </c>
      <c r="G53" s="196">
        <f>'[2]CAXIAS I'!$I55</f>
        <v>4250</v>
      </c>
      <c r="H53" s="197">
        <f>'[2]CAXIAS I'!$J55</f>
        <v>4250</v>
      </c>
      <c r="I53" s="201">
        <f>'[2]CAXIAS I'!$K55</f>
        <v>70207</v>
      </c>
    </row>
    <row r="54" spans="1:9">
      <c r="A54" s="205" t="str">
        <f>'[2]CAXIAS I'!$C56</f>
        <v>SERVIÇO DE ENGENHARIA CLINICA</v>
      </c>
      <c r="B54" s="193" t="str">
        <f>'[2]CAXIAS I'!$D56</f>
        <v>NARCOMINAS ASSISTÊNCIA TECNICA LTDA</v>
      </c>
      <c r="C54" s="192" t="str">
        <f>'[2]CAXIAS I'!$E56</f>
        <v>04.740.449/0001-47</v>
      </c>
      <c r="D54" s="194" t="str">
        <f>'[2]CAXIAS I'!$F56</f>
        <v>VALOR FIXO</v>
      </c>
      <c r="E54" s="195">
        <f>'[2]CAXIAS I'!$G56</f>
        <v>43917</v>
      </c>
      <c r="F54" s="195" t="str">
        <f>'[2]CAXIAS I'!$H56</f>
        <v>INDETERMINADO</v>
      </c>
      <c r="G54" s="196">
        <f>'[2]CAXIAS I'!$I56</f>
        <v>4250</v>
      </c>
      <c r="H54" s="197">
        <f>'[2]CAXIAS I'!$J56</f>
        <v>4250</v>
      </c>
      <c r="I54" s="201">
        <f>'[2]CAXIAS I'!$K56</f>
        <v>70911</v>
      </c>
    </row>
    <row r="55" spans="1:9">
      <c r="A55" s="205" t="e">
        <f>'[2]CAXIAS I'!#REF!</f>
        <v>#REF!</v>
      </c>
      <c r="B55" s="193">
        <f>'[2]CAXIAS I'!$D57</f>
        <v>0</v>
      </c>
      <c r="C55" s="192">
        <f>'[2]CAXIAS I'!$E57</f>
        <v>0</v>
      </c>
      <c r="D55" s="194">
        <f>'[2]CAXIAS I'!$F57</f>
        <v>0</v>
      </c>
      <c r="E55" s="195">
        <f>'[2]CAXIAS I'!$G57</f>
        <v>0</v>
      </c>
      <c r="F55" s="195">
        <f>'[2]CAXIAS I'!$H57</f>
        <v>0</v>
      </c>
      <c r="G55" s="196">
        <f>'[2]CAXIAS I'!$I57</f>
        <v>0</v>
      </c>
      <c r="H55" s="197">
        <f>'[2]CAXIAS I'!$J57</f>
        <v>0</v>
      </c>
      <c r="I55" s="201">
        <f>'[2]CAXIAS I'!$K57</f>
        <v>0</v>
      </c>
    </row>
    <row r="56" spans="1:9">
      <c r="A56" s="205" t="e">
        <f>'[2]CAXIAS I'!#REF!</f>
        <v>#REF!</v>
      </c>
      <c r="B56" s="193">
        <f>'[2]CAXIAS I'!$D58</f>
        <v>0</v>
      </c>
      <c r="C56" s="192">
        <f>'[2]CAXIAS I'!$E58</f>
        <v>0</v>
      </c>
      <c r="D56" s="194">
        <f>'[2]CAXIAS I'!$F58</f>
        <v>0</v>
      </c>
      <c r="E56" s="195">
        <f>'[2]CAXIAS I'!$G58</f>
        <v>0</v>
      </c>
      <c r="F56" s="195">
        <f>'[2]CAXIAS I'!$H58</f>
        <v>0</v>
      </c>
      <c r="G56" s="196">
        <f>'[2]CAXIAS I'!$I58</f>
        <v>0</v>
      </c>
      <c r="H56" s="197">
        <f>'[2]CAXIAS I'!$J58</f>
        <v>0</v>
      </c>
      <c r="I56" s="201">
        <f>'[2]CAXIAS I'!$K58</f>
        <v>0</v>
      </c>
    </row>
    <row r="57" spans="1:9">
      <c r="A57" s="205" t="e">
        <f>'[2]CAXIAS I'!#REF!</f>
        <v>#REF!</v>
      </c>
      <c r="B57" s="193">
        <f>'[2]CAXIAS I'!$D59</f>
        <v>0</v>
      </c>
      <c r="C57" s="192">
        <f>'[2]CAXIAS I'!$E59</f>
        <v>0</v>
      </c>
      <c r="D57" s="194">
        <f>'[2]CAXIAS I'!$F59</f>
        <v>0</v>
      </c>
      <c r="E57" s="195">
        <f>'[2]CAXIAS I'!$G59</f>
        <v>0</v>
      </c>
      <c r="F57" s="195">
        <f>'[2]CAXIAS I'!$H59</f>
        <v>0</v>
      </c>
      <c r="G57" s="196">
        <f>'[2]CAXIAS I'!$I59</f>
        <v>0</v>
      </c>
      <c r="H57" s="197">
        <f>'[2]CAXIAS I'!$J59</f>
        <v>0</v>
      </c>
      <c r="I57" s="201">
        <f>'[2]CAXIAS I'!$K59</f>
        <v>0</v>
      </c>
    </row>
    <row r="58" spans="1:9">
      <c r="A58" s="205" t="e">
        <f>'[2]CAXIAS I'!#REF!</f>
        <v>#REF!</v>
      </c>
      <c r="B58" s="193">
        <f>'[2]CAXIAS I'!$D60</f>
        <v>0</v>
      </c>
      <c r="C58" s="192">
        <f>'[2]CAXIAS I'!$E60</f>
        <v>0</v>
      </c>
      <c r="D58" s="194">
        <f>'[2]CAXIAS I'!$F60</f>
        <v>0</v>
      </c>
      <c r="E58" s="195">
        <f>'[2]CAXIAS I'!$G60</f>
        <v>0</v>
      </c>
      <c r="F58" s="195">
        <f>'[2]CAXIAS I'!$H60</f>
        <v>0</v>
      </c>
      <c r="G58" s="196">
        <f>'[2]CAXIAS I'!$I60</f>
        <v>0</v>
      </c>
      <c r="H58" s="197">
        <f>'[2]CAXIAS I'!$J60</f>
        <v>0</v>
      </c>
      <c r="I58" s="201">
        <f>'[2]CAXIAS I'!$K60</f>
        <v>0</v>
      </c>
    </row>
    <row r="59" spans="1:9">
      <c r="A59" s="205" t="e">
        <f>'[2]CAXIAS I'!#REF!</f>
        <v>#REF!</v>
      </c>
      <c r="B59" s="193">
        <f>'[2]CAXIAS I'!$D61</f>
        <v>0</v>
      </c>
      <c r="C59" s="192">
        <f>'[2]CAXIAS I'!$E61</f>
        <v>0</v>
      </c>
      <c r="D59" s="194">
        <f>'[2]CAXIAS I'!$F61</f>
        <v>0</v>
      </c>
      <c r="E59" s="195">
        <f>'[2]CAXIAS I'!$G61</f>
        <v>0</v>
      </c>
      <c r="F59" s="195">
        <f>'[2]CAXIAS I'!$H61</f>
        <v>0</v>
      </c>
      <c r="G59" s="196">
        <f>'[2]CAXIAS I'!$I61</f>
        <v>0</v>
      </c>
      <c r="H59" s="197">
        <f>'[2]CAXIAS I'!$J61</f>
        <v>0</v>
      </c>
      <c r="I59" s="201">
        <f>'[2]CAXIAS I'!$K61</f>
        <v>0</v>
      </c>
    </row>
    <row r="60" spans="1:9">
      <c r="A60" s="205" t="e">
        <f>'[2]CAXIAS I'!#REF!</f>
        <v>#REF!</v>
      </c>
      <c r="B60" s="193">
        <f>'[2]CAXIAS I'!$D62</f>
        <v>0</v>
      </c>
      <c r="C60" s="192">
        <f>'[2]CAXIAS I'!$E62</f>
        <v>0</v>
      </c>
      <c r="D60" s="194">
        <f>'[2]CAXIAS I'!$F62</f>
        <v>0</v>
      </c>
      <c r="E60" s="195">
        <f>'[2]CAXIAS I'!$G62</f>
        <v>0</v>
      </c>
      <c r="F60" s="195">
        <f>'[2]CAXIAS I'!$H62</f>
        <v>0</v>
      </c>
      <c r="G60" s="196">
        <f>'[2]CAXIAS I'!$I62</f>
        <v>0</v>
      </c>
      <c r="H60" s="197">
        <f>'[2]CAXIAS I'!$J62</f>
        <v>0</v>
      </c>
      <c r="I60" s="201">
        <f>'[2]CAXIAS I'!$K62</f>
        <v>0</v>
      </c>
    </row>
    <row r="61" spans="1:9" ht="15.75">
      <c r="A61" s="482"/>
      <c r="B61" s="482"/>
      <c r="C61" s="482"/>
      <c r="D61" s="482"/>
      <c r="E61" s="482"/>
      <c r="F61" s="482"/>
      <c r="G61" s="190">
        <f>SUM(G7:G60)</f>
        <v>979387.58000000007</v>
      </c>
      <c r="H61" s="191">
        <f>SUM(H7:H60)</f>
        <v>964277.19</v>
      </c>
      <c r="I61" s="202"/>
    </row>
    <row r="63" spans="1:9" ht="15.75">
      <c r="A63" s="475" t="s">
        <v>133</v>
      </c>
      <c r="B63" s="476"/>
      <c r="C63" s="476"/>
      <c r="D63" s="476"/>
      <c r="E63" s="476"/>
      <c r="F63" s="476"/>
      <c r="G63" s="476"/>
      <c r="H63" s="476"/>
      <c r="I63" s="203"/>
    </row>
    <row r="64" spans="1:9" ht="15.75">
      <c r="A64" s="475" t="s">
        <v>134</v>
      </c>
      <c r="B64" s="476"/>
      <c r="C64" s="476"/>
      <c r="D64" s="476"/>
      <c r="E64" s="476"/>
      <c r="F64" s="476"/>
      <c r="G64" s="476"/>
      <c r="H64" s="476"/>
      <c r="I64" s="203"/>
    </row>
    <row r="65" spans="1:9" ht="15.75">
      <c r="A65" s="475" t="s">
        <v>135</v>
      </c>
      <c r="B65" s="476"/>
      <c r="C65" s="476"/>
      <c r="D65" s="476"/>
      <c r="E65" s="476"/>
      <c r="F65" s="476"/>
      <c r="G65" s="476"/>
      <c r="H65" s="476"/>
      <c r="I65" s="203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5"/>
  <cols>
    <col min="1" max="1" width="13.7109375" customWidth="1"/>
    <col min="2" max="2" width="16.7109375" customWidth="1"/>
    <col min="3" max="3" width="10.85546875" customWidth="1"/>
    <col min="4" max="4" width="22.85546875" customWidth="1"/>
    <col min="5" max="5" width="15.28515625" customWidth="1"/>
    <col min="7" max="7" width="14.28515625" customWidth="1"/>
    <col min="8" max="8" width="13.85546875" customWidth="1"/>
    <col min="9" max="9" width="21.28515625" customWidth="1"/>
    <col min="10" max="10" width="17.7109375" customWidth="1"/>
    <col min="11" max="11" width="15.7109375" customWidth="1"/>
    <col min="12" max="12" width="13.28515625" customWidth="1"/>
  </cols>
  <sheetData>
    <row r="1" spans="1:12">
      <c r="A1" s="484" t="str">
        <f>INICIO!A5</f>
        <v>UNIDADE: MIRACATU/SP</v>
      </c>
      <c r="B1" s="485"/>
      <c r="C1" s="485"/>
      <c r="D1" s="485"/>
      <c r="E1" s="485"/>
      <c r="F1" s="485"/>
      <c r="G1" s="485"/>
      <c r="H1" s="485"/>
      <c r="I1" s="73"/>
      <c r="J1" s="73"/>
      <c r="K1" s="74"/>
      <c r="L1" s="88" t="str">
        <f>INICIO!A6</f>
        <v>MÊS: 04/2023</v>
      </c>
    </row>
    <row r="2" spans="1:12">
      <c r="A2" s="486" t="str">
        <f>INICIO!A5</f>
        <v>UNIDADE: MIRACATU/SP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8"/>
    </row>
    <row r="3" spans="1:12">
      <c r="A3" s="489" t="s">
        <v>136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1"/>
    </row>
    <row r="4" spans="1:12">
      <c r="A4" s="492"/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4"/>
    </row>
    <row r="5" spans="1:12" ht="36">
      <c r="A5" s="75" t="s">
        <v>137</v>
      </c>
      <c r="B5" s="76" t="s">
        <v>138</v>
      </c>
      <c r="C5" s="76" t="s">
        <v>139</v>
      </c>
      <c r="D5" s="76"/>
      <c r="E5" s="76" t="s">
        <v>140</v>
      </c>
      <c r="F5" s="76" t="s">
        <v>141</v>
      </c>
      <c r="G5" s="76" t="s">
        <v>142</v>
      </c>
      <c r="H5" s="76" t="s">
        <v>143</v>
      </c>
      <c r="I5" s="76" t="s">
        <v>144</v>
      </c>
      <c r="J5" s="76" t="s">
        <v>145</v>
      </c>
      <c r="K5" s="76" t="s">
        <v>146</v>
      </c>
      <c r="L5" s="77" t="s">
        <v>147</v>
      </c>
    </row>
    <row r="6" spans="1:12">
      <c r="A6" s="69"/>
      <c r="B6" s="82"/>
      <c r="C6" s="82"/>
      <c r="D6" s="82"/>
      <c r="E6" s="82" t="s">
        <v>148</v>
      </c>
      <c r="F6" s="83" t="s">
        <v>148</v>
      </c>
      <c r="G6" s="82"/>
      <c r="H6" s="86"/>
      <c r="I6" s="82"/>
      <c r="J6" s="84">
        <v>0</v>
      </c>
      <c r="K6" s="82"/>
      <c r="L6" s="85"/>
    </row>
    <row r="7" spans="1:12">
      <c r="A7" s="69"/>
      <c r="B7" s="82"/>
      <c r="C7" s="82"/>
      <c r="D7" s="82"/>
      <c r="E7" s="82"/>
      <c r="F7" s="83"/>
      <c r="G7" s="82"/>
      <c r="H7" s="86"/>
      <c r="I7" s="82"/>
      <c r="J7" s="84"/>
      <c r="K7" s="82"/>
      <c r="L7" s="85"/>
    </row>
    <row r="8" spans="1:12">
      <c r="A8" s="69"/>
      <c r="B8" s="67"/>
      <c r="C8" s="82"/>
      <c r="D8" s="67"/>
      <c r="E8" s="82"/>
      <c r="F8" s="83"/>
      <c r="G8" s="67"/>
      <c r="H8" s="87"/>
      <c r="I8" s="82"/>
      <c r="J8" s="84"/>
      <c r="K8" s="67"/>
      <c r="L8" s="85"/>
    </row>
    <row r="9" spans="1:12">
      <c r="A9" s="69"/>
      <c r="B9" s="67"/>
      <c r="C9" s="82"/>
      <c r="D9" s="67"/>
      <c r="E9" s="82"/>
      <c r="F9" s="83"/>
      <c r="G9" s="67"/>
      <c r="H9" s="87"/>
      <c r="I9" s="82"/>
      <c r="J9" s="84"/>
      <c r="K9" s="67"/>
      <c r="L9" s="85"/>
    </row>
    <row r="10" spans="1:12">
      <c r="A10" s="69"/>
      <c r="B10" s="67"/>
      <c r="C10" s="82"/>
      <c r="D10" s="67"/>
      <c r="E10" s="82"/>
      <c r="F10" s="83"/>
      <c r="G10" s="67"/>
      <c r="H10" s="87"/>
      <c r="I10" s="82"/>
      <c r="J10" s="84"/>
      <c r="K10" s="67"/>
      <c r="L10" s="85"/>
    </row>
    <row r="11" spans="1:12">
      <c r="A11" s="69"/>
      <c r="B11" s="67"/>
      <c r="C11" s="82"/>
      <c r="D11" s="67"/>
      <c r="E11" s="82"/>
      <c r="F11" s="83"/>
      <c r="G11" s="67"/>
      <c r="H11" s="87"/>
      <c r="I11" s="82"/>
      <c r="J11" s="84"/>
      <c r="K11" s="67"/>
      <c r="L11" s="85"/>
    </row>
    <row r="12" spans="1:12">
      <c r="A12" s="69"/>
      <c r="B12" s="67"/>
      <c r="C12" s="82"/>
      <c r="D12" s="67"/>
      <c r="E12" s="67"/>
      <c r="F12" s="83"/>
      <c r="G12" s="67"/>
      <c r="H12" s="87"/>
      <c r="I12" s="82"/>
      <c r="J12" s="84"/>
      <c r="K12" s="67"/>
      <c r="L12" s="85"/>
    </row>
    <row r="13" spans="1:12">
      <c r="A13" s="69"/>
      <c r="B13" s="67"/>
      <c r="C13" s="82"/>
      <c r="D13" s="67"/>
      <c r="E13" s="67"/>
      <c r="F13" s="83"/>
      <c r="G13" s="67"/>
      <c r="H13" s="87"/>
      <c r="I13" s="82"/>
      <c r="J13" s="84"/>
      <c r="K13" s="67"/>
      <c r="L13" s="85"/>
    </row>
    <row r="14" spans="1:12">
      <c r="A14" s="69"/>
      <c r="B14" s="67"/>
      <c r="C14" s="67"/>
      <c r="D14" s="67"/>
      <c r="E14" s="67"/>
      <c r="F14" s="70"/>
      <c r="G14" s="67"/>
      <c r="H14" s="67"/>
      <c r="I14" s="67"/>
      <c r="J14" s="72"/>
      <c r="K14" s="67"/>
      <c r="L14" s="68"/>
    </row>
    <row r="15" spans="1:12">
      <c r="A15" s="69"/>
      <c r="B15" s="67"/>
      <c r="C15" s="67"/>
      <c r="D15" s="67"/>
      <c r="E15" s="67"/>
      <c r="F15" s="70"/>
      <c r="G15" s="67"/>
      <c r="H15" s="67"/>
      <c r="I15" s="67"/>
      <c r="J15" s="72"/>
      <c r="K15" s="67"/>
      <c r="L15" s="68"/>
    </row>
    <row r="16" spans="1:12">
      <c r="A16" s="69"/>
      <c r="B16" s="67"/>
      <c r="C16" s="67"/>
      <c r="D16" s="67"/>
      <c r="E16" s="67"/>
      <c r="F16" s="70"/>
      <c r="G16" s="67"/>
      <c r="H16" s="67"/>
      <c r="I16" s="67"/>
      <c r="J16" s="72"/>
      <c r="K16" s="67"/>
      <c r="L16" s="68"/>
    </row>
    <row r="17" spans="1:12">
      <c r="A17" s="69"/>
      <c r="B17" s="67"/>
      <c r="C17" s="67"/>
      <c r="D17" s="67"/>
      <c r="E17" s="67"/>
      <c r="F17" s="70"/>
      <c r="G17" s="67"/>
      <c r="H17" s="67"/>
      <c r="I17" s="67"/>
      <c r="J17" s="72"/>
      <c r="K17" s="67"/>
      <c r="L17" s="68"/>
    </row>
    <row r="18" spans="1:12">
      <c r="A18" s="69"/>
      <c r="B18" s="67"/>
      <c r="C18" s="67"/>
      <c r="D18" s="67"/>
      <c r="E18" s="67"/>
      <c r="F18" s="70"/>
      <c r="G18" s="67"/>
      <c r="H18" s="67"/>
      <c r="I18" s="67"/>
      <c r="J18" s="72"/>
      <c r="K18" s="67"/>
      <c r="L18" s="68"/>
    </row>
    <row r="19" spans="1:12">
      <c r="A19" s="66"/>
      <c r="B19" s="67"/>
      <c r="C19" s="67"/>
      <c r="D19" s="67"/>
      <c r="E19" s="67"/>
      <c r="F19" s="70"/>
      <c r="G19" s="67"/>
      <c r="H19" s="67"/>
      <c r="I19" s="67"/>
      <c r="J19" s="72"/>
      <c r="K19" s="67"/>
      <c r="L19" s="68"/>
    </row>
    <row r="20" spans="1:12">
      <c r="A20" s="66"/>
      <c r="B20" s="67"/>
      <c r="C20" s="67"/>
      <c r="D20" s="67"/>
      <c r="E20" s="67"/>
      <c r="F20" s="70"/>
      <c r="G20" s="67"/>
      <c r="H20" s="67"/>
      <c r="I20" s="67"/>
      <c r="J20" s="72"/>
      <c r="K20" s="67"/>
      <c r="L20" s="68"/>
    </row>
    <row r="21" spans="1:12">
      <c r="A21" s="66"/>
      <c r="B21" s="67"/>
      <c r="C21" s="67"/>
      <c r="D21" s="67"/>
      <c r="E21" s="67"/>
      <c r="F21" s="70"/>
      <c r="G21" s="67"/>
      <c r="H21" s="67"/>
      <c r="I21" s="67"/>
      <c r="J21" s="72"/>
      <c r="K21" s="67"/>
      <c r="L21" s="68"/>
    </row>
    <row r="22" spans="1:12">
      <c r="A22" s="60"/>
      <c r="B22" s="61"/>
      <c r="C22" s="61"/>
      <c r="D22" s="61"/>
      <c r="E22" s="61"/>
      <c r="F22" s="70"/>
      <c r="G22" s="61"/>
      <c r="H22" s="61"/>
      <c r="I22" s="61"/>
      <c r="J22" s="70"/>
      <c r="K22" s="61"/>
      <c r="L22" s="62"/>
    </row>
    <row r="23" spans="1:12">
      <c r="A23" s="60"/>
      <c r="B23" s="61"/>
      <c r="C23" s="61"/>
      <c r="D23" s="61"/>
      <c r="E23" s="61"/>
      <c r="F23" s="70"/>
      <c r="G23" s="61"/>
      <c r="H23" s="61"/>
      <c r="I23" s="61"/>
      <c r="J23" s="70"/>
      <c r="K23" s="61"/>
      <c r="L23" s="62"/>
    </row>
    <row r="24" spans="1:12">
      <c r="A24" s="60"/>
      <c r="B24" s="61"/>
      <c r="C24" s="61"/>
      <c r="D24" s="61"/>
      <c r="E24" s="61"/>
      <c r="F24" s="70"/>
      <c r="G24" s="61"/>
      <c r="H24" s="61"/>
      <c r="I24" s="61"/>
      <c r="J24" s="70"/>
      <c r="K24" s="61"/>
      <c r="L24" s="62"/>
    </row>
    <row r="25" spans="1:12">
      <c r="A25" s="60"/>
      <c r="B25" s="61"/>
      <c r="C25" s="61"/>
      <c r="D25" s="61"/>
      <c r="E25" s="61"/>
      <c r="F25" s="70"/>
      <c r="G25" s="61"/>
      <c r="H25" s="61"/>
      <c r="I25" s="61"/>
      <c r="J25" s="70"/>
      <c r="K25" s="61"/>
      <c r="L25" s="62"/>
    </row>
    <row r="26" spans="1:12">
      <c r="A26" s="60"/>
      <c r="B26" s="61"/>
      <c r="C26" s="61"/>
      <c r="D26" s="61"/>
      <c r="E26" s="61"/>
      <c r="F26" s="70"/>
      <c r="G26" s="61"/>
      <c r="H26" s="61"/>
      <c r="I26" s="61"/>
      <c r="J26" s="70"/>
      <c r="K26" s="61"/>
      <c r="L26" s="62"/>
    </row>
    <row r="27" spans="1:12">
      <c r="A27" s="60"/>
      <c r="B27" s="61"/>
      <c r="C27" s="61"/>
      <c r="D27" s="61"/>
      <c r="E27" s="61"/>
      <c r="F27" s="70"/>
      <c r="G27" s="61"/>
      <c r="H27" s="61"/>
      <c r="I27" s="61"/>
      <c r="J27" s="70"/>
      <c r="K27" s="61"/>
      <c r="L27" s="62"/>
    </row>
    <row r="28" spans="1:12">
      <c r="A28" s="60"/>
      <c r="B28" s="61"/>
      <c r="C28" s="61"/>
      <c r="D28" s="61"/>
      <c r="E28" s="61"/>
      <c r="F28" s="70"/>
      <c r="G28" s="61"/>
      <c r="H28" s="61"/>
      <c r="I28" s="61"/>
      <c r="J28" s="70"/>
      <c r="K28" s="61"/>
      <c r="L28" s="62"/>
    </row>
    <row r="29" spans="1:12">
      <c r="A29" s="60"/>
      <c r="B29" s="61"/>
      <c r="C29" s="61"/>
      <c r="D29" s="61"/>
      <c r="E29" s="61"/>
      <c r="F29" s="70"/>
      <c r="G29" s="61"/>
      <c r="H29" s="61"/>
      <c r="I29" s="61"/>
      <c r="J29" s="70"/>
      <c r="K29" s="61"/>
      <c r="L29" s="62"/>
    </row>
    <row r="30" spans="1:12">
      <c r="A30" s="60"/>
      <c r="B30" s="61"/>
      <c r="C30" s="61"/>
      <c r="D30" s="61"/>
      <c r="E30" s="61"/>
      <c r="F30" s="70"/>
      <c r="G30" s="61"/>
      <c r="H30" s="61"/>
      <c r="I30" s="61"/>
      <c r="J30" s="70"/>
      <c r="K30" s="61"/>
      <c r="L30" s="62"/>
    </row>
    <row r="31" spans="1:12">
      <c r="A31" s="60"/>
      <c r="B31" s="61"/>
      <c r="C31" s="61"/>
      <c r="D31" s="61"/>
      <c r="E31" s="61"/>
      <c r="F31" s="70"/>
      <c r="G31" s="61"/>
      <c r="H31" s="61"/>
      <c r="I31" s="61"/>
      <c r="J31" s="70"/>
      <c r="K31" s="61"/>
      <c r="L31" s="62"/>
    </row>
    <row r="32" spans="1:12">
      <c r="A32" s="60"/>
      <c r="B32" s="61"/>
      <c r="C32" s="61"/>
      <c r="D32" s="61"/>
      <c r="E32" s="61"/>
      <c r="F32" s="70"/>
      <c r="G32" s="61"/>
      <c r="H32" s="61"/>
      <c r="I32" s="61"/>
      <c r="J32" s="70"/>
      <c r="K32" s="61"/>
      <c r="L32" s="62"/>
    </row>
    <row r="33" spans="1:12">
      <c r="A33" s="60"/>
      <c r="B33" s="61"/>
      <c r="C33" s="61"/>
      <c r="D33" s="61"/>
      <c r="E33" s="61"/>
      <c r="F33" s="70"/>
      <c r="G33" s="61"/>
      <c r="H33" s="61"/>
      <c r="I33" s="61"/>
      <c r="J33" s="70"/>
      <c r="K33" s="61"/>
      <c r="L33" s="62"/>
    </row>
    <row r="34" spans="1:12">
      <c r="A34" s="60"/>
      <c r="B34" s="61"/>
      <c r="C34" s="61"/>
      <c r="D34" s="61"/>
      <c r="E34" s="61"/>
      <c r="F34" s="70"/>
      <c r="G34" s="61"/>
      <c r="H34" s="61"/>
      <c r="I34" s="61"/>
      <c r="J34" s="70"/>
      <c r="K34" s="61"/>
      <c r="L34" s="62"/>
    </row>
    <row r="35" spans="1:12">
      <c r="A35" s="60"/>
      <c r="B35" s="61"/>
      <c r="C35" s="61"/>
      <c r="D35" s="61"/>
      <c r="E35" s="61"/>
      <c r="F35" s="70"/>
      <c r="G35" s="61"/>
      <c r="H35" s="61"/>
      <c r="I35" s="61"/>
      <c r="J35" s="70"/>
      <c r="K35" s="61"/>
      <c r="L35" s="62"/>
    </row>
    <row r="36" spans="1:12">
      <c r="A36" s="60"/>
      <c r="B36" s="61"/>
      <c r="C36" s="61"/>
      <c r="D36" s="61"/>
      <c r="E36" s="61"/>
      <c r="F36" s="70"/>
      <c r="G36" s="61"/>
      <c r="H36" s="61"/>
      <c r="I36" s="61"/>
      <c r="J36" s="70"/>
      <c r="K36" s="61"/>
      <c r="L36" s="62"/>
    </row>
    <row r="37" spans="1:12">
      <c r="A37" s="60"/>
      <c r="B37" s="61"/>
      <c r="C37" s="61"/>
      <c r="D37" s="61"/>
      <c r="E37" s="61"/>
      <c r="F37" s="70"/>
      <c r="G37" s="61"/>
      <c r="H37" s="61"/>
      <c r="I37" s="61"/>
      <c r="J37" s="70"/>
      <c r="K37" s="61"/>
      <c r="L37" s="62"/>
    </row>
    <row r="38" spans="1:12">
      <c r="A38" s="60"/>
      <c r="B38" s="61"/>
      <c r="C38" s="61"/>
      <c r="D38" s="61"/>
      <c r="E38" s="61"/>
      <c r="F38" s="70"/>
      <c r="G38" s="61"/>
      <c r="H38" s="61"/>
      <c r="I38" s="61"/>
      <c r="J38" s="70"/>
      <c r="K38" s="61"/>
      <c r="L38" s="62"/>
    </row>
    <row r="39" spans="1:12">
      <c r="A39" s="60"/>
      <c r="B39" s="61"/>
      <c r="C39" s="61"/>
      <c r="D39" s="61"/>
      <c r="E39" s="61"/>
      <c r="F39" s="70"/>
      <c r="G39" s="61"/>
      <c r="H39" s="61"/>
      <c r="I39" s="61"/>
      <c r="J39" s="70"/>
      <c r="K39" s="61"/>
      <c r="L39" s="62"/>
    </row>
    <row r="40" spans="1:12">
      <c r="A40" s="60"/>
      <c r="B40" s="61"/>
      <c r="C40" s="61"/>
      <c r="D40" s="61"/>
      <c r="E40" s="61"/>
      <c r="F40" s="70"/>
      <c r="G40" s="61"/>
      <c r="H40" s="61"/>
      <c r="I40" s="61"/>
      <c r="J40" s="70"/>
      <c r="K40" s="61"/>
      <c r="L40" s="62"/>
    </row>
    <row r="41" spans="1:12">
      <c r="A41" s="60"/>
      <c r="B41" s="61"/>
      <c r="C41" s="61"/>
      <c r="D41" s="61"/>
      <c r="E41" s="61"/>
      <c r="F41" s="70"/>
      <c r="G41" s="61"/>
      <c r="H41" s="61"/>
      <c r="I41" s="61"/>
      <c r="J41" s="70"/>
      <c r="K41" s="61"/>
      <c r="L41" s="62"/>
    </row>
    <row r="42" spans="1:12">
      <c r="A42" s="60"/>
      <c r="B42" s="61"/>
      <c r="C42" s="61"/>
      <c r="D42" s="61"/>
      <c r="E42" s="61"/>
      <c r="F42" s="70"/>
      <c r="G42" s="61"/>
      <c r="H42" s="61"/>
      <c r="I42" s="61"/>
      <c r="J42" s="70"/>
      <c r="K42" s="61"/>
      <c r="L42" s="62"/>
    </row>
    <row r="43" spans="1:12">
      <c r="A43" s="60"/>
      <c r="B43" s="61"/>
      <c r="C43" s="61"/>
      <c r="D43" s="61"/>
      <c r="E43" s="61"/>
      <c r="F43" s="70"/>
      <c r="G43" s="61"/>
      <c r="H43" s="61"/>
      <c r="I43" s="61"/>
      <c r="J43" s="70"/>
      <c r="K43" s="61"/>
      <c r="L43" s="62"/>
    </row>
    <row r="44" spans="1:12">
      <c r="A44" s="60"/>
      <c r="B44" s="61"/>
      <c r="C44" s="61"/>
      <c r="D44" s="61"/>
      <c r="E44" s="61"/>
      <c r="F44" s="70"/>
      <c r="G44" s="61"/>
      <c r="H44" s="61"/>
      <c r="I44" s="61"/>
      <c r="J44" s="70"/>
      <c r="K44" s="61"/>
      <c r="L44" s="62"/>
    </row>
    <row r="45" spans="1:12">
      <c r="A45" s="60"/>
      <c r="B45" s="61"/>
      <c r="C45" s="61"/>
      <c r="D45" s="61"/>
      <c r="E45" s="61"/>
      <c r="F45" s="70"/>
      <c r="G45" s="61"/>
      <c r="H45" s="61"/>
      <c r="I45" s="61"/>
      <c r="J45" s="70"/>
      <c r="K45" s="61"/>
      <c r="L45" s="62"/>
    </row>
    <row r="46" spans="1:12">
      <c r="A46" s="60"/>
      <c r="B46" s="61"/>
      <c r="C46" s="61"/>
      <c r="D46" s="61"/>
      <c r="E46" s="61"/>
      <c r="F46" s="70"/>
      <c r="G46" s="61"/>
      <c r="H46" s="61"/>
      <c r="I46" s="61"/>
      <c r="J46" s="70"/>
      <c r="K46" s="61"/>
      <c r="L46" s="62"/>
    </row>
    <row r="47" spans="1:12">
      <c r="A47" s="60"/>
      <c r="B47" s="61"/>
      <c r="C47" s="61"/>
      <c r="D47" s="61"/>
      <c r="E47" s="61"/>
      <c r="F47" s="70"/>
      <c r="G47" s="61"/>
      <c r="H47" s="61"/>
      <c r="I47" s="61"/>
      <c r="J47" s="70"/>
      <c r="K47" s="61"/>
      <c r="L47" s="62"/>
    </row>
    <row r="48" spans="1:12">
      <c r="A48" s="60"/>
      <c r="B48" s="61"/>
      <c r="C48" s="61"/>
      <c r="D48" s="61"/>
      <c r="E48" s="61"/>
      <c r="F48" s="70"/>
      <c r="G48" s="61"/>
      <c r="H48" s="61"/>
      <c r="I48" s="61"/>
      <c r="J48" s="70"/>
      <c r="K48" s="61"/>
      <c r="L48" s="62"/>
    </row>
    <row r="49" spans="1:12">
      <c r="A49" s="63"/>
      <c r="B49" s="64"/>
      <c r="C49" s="64"/>
      <c r="D49" s="64"/>
      <c r="E49" s="64"/>
      <c r="F49" s="71"/>
      <c r="G49" s="64"/>
      <c r="H49" s="64"/>
      <c r="I49" s="64"/>
      <c r="J49" s="71"/>
      <c r="K49" s="64"/>
      <c r="L49" s="65"/>
    </row>
    <row r="50" spans="1:12">
      <c r="A50" s="63"/>
      <c r="B50" s="64"/>
      <c r="C50" s="64"/>
      <c r="D50" s="64"/>
      <c r="E50" s="64"/>
      <c r="F50" s="71"/>
      <c r="G50" s="64"/>
      <c r="H50" s="64"/>
      <c r="I50" s="64"/>
      <c r="J50" s="71"/>
      <c r="K50" s="64"/>
      <c r="L50" s="65"/>
    </row>
    <row r="51" spans="1:12" ht="15.75" thickBot="1">
      <c r="A51" s="495" t="s">
        <v>149</v>
      </c>
      <c r="B51" s="496"/>
      <c r="C51" s="496"/>
      <c r="D51" s="496"/>
      <c r="E51" s="497"/>
      <c r="F51" s="78">
        <v>0</v>
      </c>
      <c r="G51" s="79"/>
      <c r="H51" s="79"/>
      <c r="I51" s="79"/>
      <c r="J51" s="80">
        <v>0</v>
      </c>
      <c r="K51" s="79"/>
      <c r="L51" s="81"/>
    </row>
    <row r="52" spans="1:12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8"/>
      <c r="L52" s="58"/>
    </row>
    <row r="53" spans="1:12" ht="15.75">
      <c r="A53" s="483" t="s">
        <v>150</v>
      </c>
      <c r="B53" s="483"/>
      <c r="C53" s="483"/>
      <c r="D53" s="483"/>
      <c r="E53" s="483"/>
      <c r="F53" s="483"/>
      <c r="G53" s="483"/>
      <c r="H53" s="483"/>
      <c r="I53" s="483"/>
      <c r="J53" s="483"/>
      <c r="K53" s="57"/>
      <c r="L53" s="57"/>
    </row>
    <row r="54" spans="1:12" ht="15.75">
      <c r="A54" s="483"/>
      <c r="B54" s="483"/>
      <c r="C54" s="483"/>
      <c r="D54" s="483"/>
      <c r="E54" s="483"/>
      <c r="F54" s="483"/>
      <c r="G54" s="483"/>
      <c r="H54" s="483"/>
      <c r="I54" s="483"/>
      <c r="J54" s="483"/>
      <c r="K54" s="57"/>
      <c r="L54" s="57"/>
    </row>
    <row r="55" spans="1:12" ht="15.75">
      <c r="A55" s="483"/>
      <c r="B55" s="483"/>
      <c r="C55" s="483"/>
      <c r="D55" s="483"/>
      <c r="E55" s="483"/>
      <c r="F55" s="483"/>
      <c r="G55" s="483"/>
      <c r="H55" s="483"/>
      <c r="I55" s="483"/>
      <c r="J55" s="483"/>
      <c r="K55" s="57"/>
      <c r="L55" s="57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5"/>
  <cols>
    <col min="1" max="1" width="15.42578125" customWidth="1"/>
    <col min="2" max="2" width="18" customWidth="1"/>
    <col min="3" max="3" width="28.85546875" customWidth="1"/>
    <col min="4" max="4" width="35.7109375" customWidth="1"/>
    <col min="5" max="5" width="28.5703125" customWidth="1"/>
    <col min="6" max="7" width="19.42578125" customWidth="1"/>
  </cols>
  <sheetData>
    <row r="1" spans="1:6">
      <c r="A1" s="501" t="str">
        <f>INICIO!A4</f>
        <v>OS: INSTITUTO DIVA ALVES DO BRASIL - IDAB</v>
      </c>
      <c r="B1" s="502"/>
      <c r="C1" s="502"/>
      <c r="D1" s="502"/>
      <c r="E1" s="502"/>
      <c r="F1" s="127" t="str">
        <f>INICIO!A6</f>
        <v>MÊS: 04/2023</v>
      </c>
    </row>
    <row r="2" spans="1:6">
      <c r="A2" s="503" t="str">
        <f>INICIO!A5</f>
        <v>UNIDADE: MIRACATU/SP</v>
      </c>
      <c r="B2" s="504"/>
      <c r="C2" s="504"/>
      <c r="D2" s="504"/>
      <c r="E2" s="504"/>
      <c r="F2" s="505"/>
    </row>
    <row r="3" spans="1:6">
      <c r="A3" s="506" t="s">
        <v>168</v>
      </c>
      <c r="B3" s="507"/>
      <c r="C3" s="507"/>
      <c r="D3" s="507"/>
      <c r="E3" s="507"/>
      <c r="F3" s="508"/>
    </row>
    <row r="4" spans="1:6">
      <c r="A4" s="509"/>
      <c r="B4" s="510"/>
      <c r="C4" s="510"/>
      <c r="D4" s="510"/>
      <c r="E4" s="510"/>
      <c r="F4" s="511"/>
    </row>
    <row r="5" spans="1:6">
      <c r="A5" s="124" t="s">
        <v>169</v>
      </c>
      <c r="B5" s="125" t="s">
        <v>170</v>
      </c>
      <c r="C5" s="125" t="s">
        <v>171</v>
      </c>
      <c r="D5" s="125" t="s">
        <v>56</v>
      </c>
      <c r="E5" s="125" t="s">
        <v>141</v>
      </c>
      <c r="F5" s="126" t="s">
        <v>145</v>
      </c>
    </row>
    <row r="6" spans="1:6" ht="15" customHeight="1">
      <c r="A6" s="121"/>
      <c r="B6" s="122"/>
      <c r="C6" s="122"/>
      <c r="D6" s="122"/>
      <c r="E6" s="122"/>
      <c r="F6" s="123"/>
    </row>
    <row r="7" spans="1:6">
      <c r="A7" s="118"/>
      <c r="B7" s="112"/>
      <c r="C7" s="112"/>
      <c r="D7" s="112"/>
      <c r="E7" s="112"/>
      <c r="F7" s="119"/>
    </row>
    <row r="8" spans="1:6">
      <c r="A8" s="118"/>
      <c r="B8" s="112"/>
      <c r="C8" s="112"/>
      <c r="D8" s="112"/>
      <c r="E8" s="112"/>
      <c r="F8" s="119"/>
    </row>
    <row r="9" spans="1:6">
      <c r="A9" s="118"/>
      <c r="B9" s="112"/>
      <c r="C9" s="112"/>
      <c r="D9" s="112"/>
      <c r="E9" s="112"/>
      <c r="F9" s="119"/>
    </row>
    <row r="10" spans="1:6">
      <c r="A10" s="118"/>
      <c r="B10" s="112"/>
      <c r="C10" s="112"/>
      <c r="D10" s="112"/>
      <c r="E10" s="112"/>
      <c r="F10" s="119"/>
    </row>
    <row r="11" spans="1:6">
      <c r="A11" s="118"/>
      <c r="B11" s="112"/>
      <c r="C11" s="112"/>
      <c r="D11" s="112"/>
      <c r="E11" s="112"/>
      <c r="F11" s="119"/>
    </row>
    <row r="12" spans="1:6">
      <c r="A12" s="118"/>
      <c r="B12" s="112"/>
      <c r="C12" s="112"/>
      <c r="D12" s="112"/>
      <c r="E12" s="112"/>
      <c r="F12" s="119"/>
    </row>
    <row r="13" spans="1:6">
      <c r="A13" s="118"/>
      <c r="B13" s="112"/>
      <c r="C13" s="112"/>
      <c r="D13" s="112"/>
      <c r="E13" s="112"/>
      <c r="F13" s="119"/>
    </row>
    <row r="14" spans="1:6">
      <c r="A14" s="118"/>
      <c r="B14" s="112"/>
      <c r="C14" s="112"/>
      <c r="D14" s="112"/>
      <c r="E14" s="112"/>
      <c r="F14" s="119"/>
    </row>
    <row r="15" spans="1:6">
      <c r="A15" s="118"/>
      <c r="B15" s="112"/>
      <c r="C15" s="112"/>
      <c r="D15" s="112"/>
      <c r="E15" s="112"/>
      <c r="F15" s="119"/>
    </row>
    <row r="16" spans="1:6">
      <c r="A16" s="118"/>
      <c r="B16" s="112"/>
      <c r="C16" s="112"/>
      <c r="D16" s="112"/>
      <c r="E16" s="112"/>
      <c r="F16" s="119"/>
    </row>
    <row r="17" spans="1:6">
      <c r="A17" s="111"/>
      <c r="B17" s="112"/>
      <c r="C17" s="112"/>
      <c r="D17" s="112"/>
      <c r="E17" s="112"/>
      <c r="F17" s="113"/>
    </row>
    <row r="18" spans="1:6">
      <c r="A18" s="111"/>
      <c r="B18" s="112"/>
      <c r="C18" s="112"/>
      <c r="D18" s="112"/>
      <c r="E18" s="112"/>
      <c r="F18" s="113"/>
    </row>
    <row r="19" spans="1:6">
      <c r="A19" s="111"/>
      <c r="B19" s="112"/>
      <c r="C19" s="112"/>
      <c r="D19" s="112"/>
      <c r="E19" s="112"/>
      <c r="F19" s="113"/>
    </row>
    <row r="20" spans="1:6">
      <c r="A20" s="111"/>
      <c r="B20" s="112"/>
      <c r="C20" s="112"/>
      <c r="D20" s="112"/>
      <c r="E20" s="112"/>
      <c r="F20" s="113"/>
    </row>
    <row r="21" spans="1:6">
      <c r="A21" s="111"/>
      <c r="B21" s="112"/>
      <c r="C21" s="112"/>
      <c r="D21" s="112"/>
      <c r="E21" s="112"/>
      <c r="F21" s="113"/>
    </row>
    <row r="22" spans="1:6">
      <c r="A22" s="111"/>
      <c r="B22" s="112"/>
      <c r="C22" s="112"/>
      <c r="D22" s="112"/>
      <c r="E22" s="112"/>
      <c r="F22" s="113"/>
    </row>
    <row r="23" spans="1:6">
      <c r="A23" s="111"/>
      <c r="B23" s="112"/>
      <c r="C23" s="112"/>
      <c r="D23" s="112"/>
      <c r="E23" s="112"/>
      <c r="F23" s="113"/>
    </row>
    <row r="24" spans="1:6">
      <c r="A24" s="111"/>
      <c r="B24" s="112"/>
      <c r="C24" s="112"/>
      <c r="D24" s="112"/>
      <c r="E24" s="112"/>
      <c r="F24" s="113"/>
    </row>
    <row r="25" spans="1:6">
      <c r="A25" s="111"/>
      <c r="B25" s="112"/>
      <c r="C25" s="112"/>
      <c r="D25" s="112"/>
      <c r="E25" s="112"/>
      <c r="F25" s="113"/>
    </row>
    <row r="26" spans="1:6">
      <c r="A26" s="111"/>
      <c r="B26" s="112"/>
      <c r="C26" s="112"/>
      <c r="D26" s="112"/>
      <c r="E26" s="112"/>
      <c r="F26" s="113"/>
    </row>
    <row r="27" spans="1:6">
      <c r="A27" s="111"/>
      <c r="B27" s="112"/>
      <c r="C27" s="112"/>
      <c r="D27" s="112"/>
      <c r="E27" s="112"/>
      <c r="F27" s="113"/>
    </row>
    <row r="28" spans="1:6">
      <c r="A28" s="111"/>
      <c r="B28" s="112"/>
      <c r="C28" s="112"/>
      <c r="D28" s="112"/>
      <c r="E28" s="112"/>
      <c r="F28" s="113"/>
    </row>
    <row r="29" spans="1:6">
      <c r="A29" s="111"/>
      <c r="B29" s="112"/>
      <c r="C29" s="112"/>
      <c r="D29" s="112"/>
      <c r="E29" s="112"/>
      <c r="F29" s="113"/>
    </row>
    <row r="30" spans="1:6">
      <c r="A30" s="111"/>
      <c r="B30" s="112"/>
      <c r="C30" s="112"/>
      <c r="D30" s="112"/>
      <c r="E30" s="112"/>
      <c r="F30" s="113"/>
    </row>
    <row r="31" spans="1:6">
      <c r="A31" s="111"/>
      <c r="B31" s="112"/>
      <c r="C31" s="112"/>
      <c r="D31" s="112"/>
      <c r="E31" s="112"/>
      <c r="F31" s="113"/>
    </row>
    <row r="32" spans="1:6">
      <c r="A32" s="111"/>
      <c r="B32" s="112"/>
      <c r="C32" s="112"/>
      <c r="D32" s="112"/>
      <c r="E32" s="112"/>
      <c r="F32" s="113"/>
    </row>
    <row r="33" spans="1:6">
      <c r="A33" s="111"/>
      <c r="B33" s="112"/>
      <c r="C33" s="112"/>
      <c r="D33" s="112"/>
      <c r="E33" s="112"/>
      <c r="F33" s="113"/>
    </row>
    <row r="34" spans="1:6">
      <c r="A34" s="111"/>
      <c r="B34" s="112"/>
      <c r="C34" s="112"/>
      <c r="D34" s="112"/>
      <c r="E34" s="112"/>
      <c r="F34" s="113"/>
    </row>
    <row r="35" spans="1:6">
      <c r="A35" s="111"/>
      <c r="B35" s="112"/>
      <c r="C35" s="112"/>
      <c r="D35" s="112"/>
      <c r="E35" s="112"/>
      <c r="F35" s="113"/>
    </row>
    <row r="36" spans="1:6">
      <c r="A36" s="111"/>
      <c r="B36" s="112"/>
      <c r="C36" s="112"/>
      <c r="D36" s="112"/>
      <c r="E36" s="112"/>
      <c r="F36" s="113"/>
    </row>
    <row r="37" spans="1:6">
      <c r="A37" s="111"/>
      <c r="B37" s="112"/>
      <c r="C37" s="112"/>
      <c r="D37" s="112"/>
      <c r="E37" s="112"/>
      <c r="F37" s="113"/>
    </row>
    <row r="38" spans="1:6">
      <c r="A38" s="111"/>
      <c r="B38" s="112"/>
      <c r="C38" s="112"/>
      <c r="D38" s="112"/>
      <c r="E38" s="112"/>
      <c r="F38" s="113"/>
    </row>
    <row r="39" spans="1:6">
      <c r="A39" s="111"/>
      <c r="B39" s="112"/>
      <c r="C39" s="112"/>
      <c r="D39" s="112"/>
      <c r="E39" s="112"/>
      <c r="F39" s="113"/>
    </row>
    <row r="40" spans="1:6">
      <c r="A40" s="111"/>
      <c r="B40" s="112"/>
      <c r="C40" s="112"/>
      <c r="D40" s="112"/>
      <c r="E40" s="112"/>
      <c r="F40" s="113"/>
    </row>
    <row r="41" spans="1:6">
      <c r="A41" s="111"/>
      <c r="B41" s="112"/>
      <c r="C41" s="112"/>
      <c r="D41" s="112"/>
      <c r="E41" s="112"/>
      <c r="F41" s="113"/>
    </row>
    <row r="42" spans="1:6">
      <c r="A42" s="111"/>
      <c r="B42" s="112"/>
      <c r="C42" s="112"/>
      <c r="D42" s="112"/>
      <c r="E42" s="112"/>
      <c r="F42" s="113"/>
    </row>
    <row r="43" spans="1:6">
      <c r="A43" s="111"/>
      <c r="B43" s="112"/>
      <c r="C43" s="112"/>
      <c r="D43" s="112"/>
      <c r="E43" s="112"/>
      <c r="F43" s="113"/>
    </row>
    <row r="44" spans="1:6">
      <c r="A44" s="111"/>
      <c r="B44" s="112"/>
      <c r="C44" s="112"/>
      <c r="D44" s="112"/>
      <c r="E44" s="112"/>
      <c r="F44" s="113"/>
    </row>
    <row r="45" spans="1:6">
      <c r="A45" s="111"/>
      <c r="B45" s="112"/>
      <c r="C45" s="112"/>
      <c r="D45" s="112"/>
      <c r="E45" s="112"/>
      <c r="F45" s="113"/>
    </row>
    <row r="46" spans="1:6">
      <c r="A46" s="111"/>
      <c r="B46" s="112"/>
      <c r="C46" s="112"/>
      <c r="D46" s="112"/>
      <c r="E46" s="112"/>
      <c r="F46" s="113"/>
    </row>
    <row r="47" spans="1:6">
      <c r="A47" s="111"/>
      <c r="B47" s="112"/>
      <c r="C47" s="112"/>
      <c r="D47" s="112"/>
      <c r="E47" s="112"/>
      <c r="F47" s="113"/>
    </row>
    <row r="48" spans="1:6">
      <c r="A48" s="111"/>
      <c r="B48" s="112"/>
      <c r="C48" s="112"/>
      <c r="D48" s="112"/>
      <c r="E48" s="112"/>
      <c r="F48" s="113"/>
    </row>
    <row r="49" spans="1:6">
      <c r="A49" s="111"/>
      <c r="B49" s="112"/>
      <c r="C49" s="112"/>
      <c r="D49" s="112"/>
      <c r="E49" s="112"/>
      <c r="F49" s="113"/>
    </row>
    <row r="50" spans="1:6">
      <c r="A50" s="111"/>
      <c r="B50" s="112"/>
      <c r="C50" s="112"/>
      <c r="D50" s="112"/>
      <c r="E50" s="112"/>
      <c r="F50" s="113"/>
    </row>
    <row r="51" spans="1:6">
      <c r="A51" s="111"/>
      <c r="B51" s="112"/>
      <c r="C51" s="112"/>
      <c r="D51" s="112"/>
      <c r="E51" s="112"/>
      <c r="F51" s="113"/>
    </row>
    <row r="52" spans="1:6">
      <c r="A52" s="111"/>
      <c r="B52" s="112"/>
      <c r="C52" s="112"/>
      <c r="D52" s="112"/>
      <c r="E52" s="112"/>
      <c r="F52" s="113"/>
    </row>
    <row r="53" spans="1:6">
      <c r="A53" s="114"/>
      <c r="B53" s="115"/>
      <c r="C53" s="115"/>
      <c r="D53" s="115"/>
      <c r="E53" s="115"/>
      <c r="F53" s="116"/>
    </row>
    <row r="54" spans="1:6">
      <c r="A54" s="114"/>
      <c r="B54" s="115"/>
      <c r="C54" s="115"/>
      <c r="D54" s="115"/>
      <c r="E54" s="115"/>
      <c r="F54" s="116"/>
    </row>
    <row r="55" spans="1:6" ht="15.75" thickBot="1">
      <c r="A55" s="498" t="s">
        <v>149</v>
      </c>
      <c r="B55" s="499"/>
      <c r="C55" s="499"/>
      <c r="D55" s="500"/>
      <c r="E55" s="117">
        <v>0</v>
      </c>
      <c r="F55" s="120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5"/>
  <cols>
    <col min="1" max="1" width="12.42578125" style="172" customWidth="1"/>
    <col min="2" max="2" width="18.85546875" customWidth="1"/>
    <col min="3" max="3" width="26.28515625" customWidth="1"/>
    <col min="4" max="4" width="18.5703125" customWidth="1"/>
    <col min="5" max="5" width="30.85546875" customWidth="1"/>
    <col min="6" max="6" width="15.28515625" customWidth="1"/>
    <col min="7" max="7" width="43.28515625" customWidth="1"/>
    <col min="8" max="8" width="20.85546875" customWidth="1"/>
    <col min="9" max="9" width="16.28515625" customWidth="1"/>
    <col min="10" max="10" width="14.85546875" customWidth="1"/>
    <col min="11" max="11" width="28.140625" customWidth="1"/>
    <col min="12" max="12" width="25.28515625" customWidth="1"/>
    <col min="13" max="13" width="13.7109375" customWidth="1"/>
    <col min="14" max="14" width="17.5703125" customWidth="1"/>
    <col min="15" max="15" width="7.42578125" customWidth="1"/>
    <col min="16" max="16" width="29.42578125" customWidth="1"/>
    <col min="17" max="17" width="20.5703125" customWidth="1"/>
    <col min="18" max="18" width="12.28515625" customWidth="1"/>
    <col min="19" max="19" width="12.7109375" customWidth="1"/>
    <col min="20" max="20" width="15.42578125" customWidth="1"/>
    <col min="21" max="21" width="15.5703125" customWidth="1"/>
    <col min="22" max="22" width="12" style="166" customWidth="1"/>
    <col min="23" max="23" width="12" style="208" customWidth="1"/>
    <col min="24" max="24" width="18.28515625" customWidth="1"/>
    <col min="25" max="25" width="15.7109375" customWidth="1"/>
    <col min="26" max="26" width="9.140625" style="166"/>
    <col min="28" max="28" width="17.140625" customWidth="1"/>
    <col min="29" max="29" width="13.140625" customWidth="1"/>
    <col min="30" max="30" width="15.28515625" customWidth="1"/>
    <col min="31" max="31" width="18.28515625" customWidth="1"/>
    <col min="32" max="32" width="16.140625" customWidth="1"/>
    <col min="33" max="33" width="16" customWidth="1"/>
    <col min="34" max="34" width="10.7109375" customWidth="1"/>
    <col min="37" max="37" width="16.28515625" customWidth="1"/>
    <col min="38" max="38" width="11.85546875" customWidth="1"/>
    <col min="39" max="39" width="12.7109375" customWidth="1"/>
    <col min="40" max="40" width="15.7109375" customWidth="1"/>
    <col min="41" max="41" width="17.28515625" customWidth="1"/>
    <col min="42" max="42" width="14.7109375" customWidth="1"/>
    <col min="43" max="44" width="0" hidden="1" customWidth="1"/>
    <col min="45" max="45" width="16.42578125" customWidth="1"/>
    <col min="46" max="47" width="13.7109375" customWidth="1"/>
    <col min="48" max="48" width="16.5703125" customWidth="1"/>
    <col min="49" max="49" width="11.140625" customWidth="1"/>
    <col min="50" max="50" width="15.28515625" customWidth="1"/>
    <col min="51" max="51" width="15" customWidth="1"/>
    <col min="53" max="53" width="10.7109375" customWidth="1"/>
  </cols>
  <sheetData>
    <row r="1" spans="1:53" ht="45">
      <c r="A1" s="171" t="s">
        <v>172</v>
      </c>
      <c r="B1" s="128" t="s">
        <v>173</v>
      </c>
      <c r="C1" s="128" t="s">
        <v>174</v>
      </c>
      <c r="D1" s="128" t="s">
        <v>175</v>
      </c>
      <c r="E1" s="128" t="s">
        <v>176</v>
      </c>
      <c r="F1" s="129" t="s">
        <v>177</v>
      </c>
      <c r="G1" s="128" t="s">
        <v>178</v>
      </c>
      <c r="H1" s="128" t="s">
        <v>179</v>
      </c>
      <c r="I1" s="130" t="s">
        <v>180</v>
      </c>
      <c r="J1" s="131" t="s">
        <v>181</v>
      </c>
      <c r="K1" s="132" t="s">
        <v>182</v>
      </c>
      <c r="L1" s="128" t="s">
        <v>183</v>
      </c>
      <c r="M1" s="133" t="s">
        <v>184</v>
      </c>
      <c r="N1" s="130" t="s">
        <v>185</v>
      </c>
      <c r="O1" s="128" t="s">
        <v>186</v>
      </c>
      <c r="P1" s="134" t="s">
        <v>187</v>
      </c>
      <c r="Q1" s="138" t="s">
        <v>188</v>
      </c>
      <c r="R1" s="135" t="s">
        <v>189</v>
      </c>
      <c r="S1" s="128" t="s">
        <v>190</v>
      </c>
      <c r="T1" s="136" t="s">
        <v>191</v>
      </c>
      <c r="U1" s="128" t="s">
        <v>192</v>
      </c>
      <c r="V1" s="164" t="s">
        <v>193</v>
      </c>
      <c r="W1" s="207" t="s">
        <v>194</v>
      </c>
      <c r="X1" s="128" t="s">
        <v>195</v>
      </c>
      <c r="Y1" s="128" t="s">
        <v>196</v>
      </c>
      <c r="Z1" s="164" t="s">
        <v>197</v>
      </c>
      <c r="AA1" s="128" t="s">
        <v>198</v>
      </c>
      <c r="AB1" s="128" t="s">
        <v>199</v>
      </c>
      <c r="AC1" s="128" t="s">
        <v>200</v>
      </c>
      <c r="AD1" s="128" t="s">
        <v>201</v>
      </c>
      <c r="AE1" s="128" t="s">
        <v>202</v>
      </c>
      <c r="AF1" s="128" t="s">
        <v>203</v>
      </c>
      <c r="AG1" s="128" t="s">
        <v>204</v>
      </c>
      <c r="AH1" s="128" t="s">
        <v>205</v>
      </c>
      <c r="AI1" s="128" t="s">
        <v>2</v>
      </c>
      <c r="AJ1" s="128" t="s">
        <v>206</v>
      </c>
      <c r="AK1" s="128" t="s">
        <v>207</v>
      </c>
      <c r="AL1" s="128" t="s">
        <v>208</v>
      </c>
      <c r="AM1" s="128" t="s">
        <v>209</v>
      </c>
      <c r="AN1" s="128" t="s">
        <v>210</v>
      </c>
      <c r="AO1" s="128" t="s">
        <v>211</v>
      </c>
      <c r="AP1" s="128" t="s">
        <v>212</v>
      </c>
      <c r="AQ1" s="137" t="s">
        <v>213</v>
      </c>
      <c r="AR1" s="137" t="s">
        <v>214</v>
      </c>
      <c r="AS1" s="128" t="s">
        <v>215</v>
      </c>
      <c r="AT1" s="128" t="s">
        <v>216</v>
      </c>
      <c r="AU1" s="128" t="s">
        <v>217</v>
      </c>
      <c r="AV1" s="128" t="s">
        <v>218</v>
      </c>
      <c r="AW1" s="128" t="s">
        <v>219</v>
      </c>
      <c r="AX1" s="128" t="s">
        <v>220</v>
      </c>
      <c r="AY1" s="139" t="s">
        <v>221</v>
      </c>
      <c r="AZ1" s="128" t="s">
        <v>222</v>
      </c>
      <c r="BA1" s="128" t="s">
        <v>223</v>
      </c>
    </row>
    <row r="2" spans="1:53">
      <c r="A2" s="170" t="str">
        <f>IFERROR(('[3]Relatório Empregados II'!$A3:$B3),"")</f>
        <v>31/07/2020</v>
      </c>
      <c r="B2" s="142" t="str">
        <f>'[3]Relatório Empregados II'!$D3:$D3</f>
        <v>12955134000900</v>
      </c>
      <c r="C2" s="158" t="str">
        <f>'[3]Relatório Empregados II'!$G3:$G3</f>
        <v>INSTITUTO DIVA ALVES DO BRASIL</v>
      </c>
      <c r="D2" s="161" t="str">
        <f>'[3]Relatório Empregados II'!$J3</f>
        <v>6033075</v>
      </c>
      <c r="E2" s="143" t="str">
        <f>'[3]Relatório Empregados II'!$L3:L3</f>
        <v>UPA 24H PARQUE LAFAIETE - DUQUE DE CAXIAS I</v>
      </c>
      <c r="F2" s="144" t="str">
        <f>'[3]Relatório Empregados II'!$P3:$P3</f>
        <v>0008/2020</v>
      </c>
      <c r="G2" s="173" cm="1">
        <f t="array" ref="G2">'[3]Relatório Empregados II'!$T3:T3</f>
        <v>2020</v>
      </c>
      <c r="H2" s="145" t="str">
        <f>'[3]Relatório Empregados II'!$W3</f>
        <v>07</v>
      </c>
      <c r="I2" s="146">
        <f>'[3]Relatório Empregados II'!$Y3:$Y3</f>
        <v>0</v>
      </c>
      <c r="J2" s="147">
        <f>'[3]Relatório Empregados II'!$AB3:$AB3</f>
        <v>0</v>
      </c>
      <c r="K2" s="162">
        <f>'[3]Relatório Empregados II'!$AE3:$AE3</f>
        <v>0</v>
      </c>
      <c r="L2" s="163" cm="1">
        <f t="array" ref="L2">'[3]Relatório Empregados II'!$AI3:$AI3</f>
        <v>322205</v>
      </c>
      <c r="M2" s="149">
        <f>'[3]Relatório Empregados II'!$AL3:$AL3</f>
        <v>0</v>
      </c>
      <c r="N2" s="150">
        <f>'[3]Relatório Empregados II'!$AP3</f>
        <v>0</v>
      </c>
      <c r="O2" s="163">
        <f>'[3]Relatório Empregados II'!$AR3</f>
        <v>0</v>
      </c>
      <c r="P2" s="151">
        <f>'[3]Relatório Empregados II'!$AT3:$AT3</f>
        <v>0</v>
      </c>
      <c r="Q2" s="152">
        <f>'[3]Relatório Empregados II'!$AX3:$AX3</f>
        <v>180</v>
      </c>
      <c r="R2" s="153">
        <f>'[3]Relatório Empregados II'!$BA3:$BA3</f>
        <v>0</v>
      </c>
      <c r="S2" s="154" t="str">
        <f>'[3]Relatório Empregados II'!$BE3:$BE3</f>
        <v/>
      </c>
      <c r="T2" s="154" t="str">
        <f>'[3]Relatório Empregados II'!$BH3:$BH3</f>
        <v>CLT</v>
      </c>
      <c r="U2" s="148">
        <f>'[3]Relatório Empregados II'!$BK3:$BK3</f>
        <v>0</v>
      </c>
      <c r="V2" s="165">
        <f>'[3]Relatório Empregados II'!$BN3</f>
        <v>0</v>
      </c>
      <c r="W2" s="206">
        <f>'[3]Relatório Empregados II'!$BP3</f>
        <v>0</v>
      </c>
      <c r="X2" s="140">
        <f>'[3]Relatório Empregados II'!$BR3:$BR3</f>
        <v>1665.93</v>
      </c>
      <c r="Y2" s="157">
        <f>'[3]Relatório Empregados II'!$BU3</f>
        <v>0</v>
      </c>
      <c r="Z2" s="167">
        <f>'[3]Relatório Empregados II'!$BW3:$BW3</f>
        <v>0</v>
      </c>
      <c r="AA2" s="168">
        <f>'[3]Relatório Empregados II'!$CA3:$CA3</f>
        <v>0</v>
      </c>
      <c r="AB2" s="168">
        <f>'[3]Relatório Empregados II'!$CD3:$CD3</f>
        <v>209</v>
      </c>
      <c r="AC2" s="168">
        <f>'[3]Relatório Empregados II'!$CG3:$CG3</f>
        <v>0</v>
      </c>
      <c r="AD2" s="168">
        <f>'[3]Relatório Empregados II'!$CJ3</f>
        <v>0</v>
      </c>
      <c r="AE2" s="168">
        <f>'[3]Relatório Empregados II'!$CL3</f>
        <v>0</v>
      </c>
      <c r="AF2" s="168">
        <f>'[3]Relatório Empregados II'!$CN3:$CN3</f>
        <v>0</v>
      </c>
      <c r="AG2" s="168">
        <f>'[3]Relatório Empregados II'!$CQ3</f>
        <v>0</v>
      </c>
      <c r="AH2" s="140">
        <f>'[3]Relatório Empregados II'!$CS3:$CS3</f>
        <v>190.78</v>
      </c>
      <c r="AI2" s="157">
        <f>'[3]Relatório Empregados II'!$CV3:$CV3</f>
        <v>0</v>
      </c>
      <c r="AJ2" s="140">
        <f>'[3]Relatório Empregados II'!$CY3:$CY3</f>
        <v>686.98526000000004</v>
      </c>
      <c r="AK2" s="157">
        <f>'[3]Relatório Empregados II'!$DB3:$DB3</f>
        <v>686.98526000000004</v>
      </c>
      <c r="AL2" s="140">
        <f>'[3]Relatório Empregados II'!$DE3:$DE3</f>
        <v>0</v>
      </c>
      <c r="AM2" s="140">
        <f>'[3]Relatório Empregados II'!$DH3</f>
        <v>0</v>
      </c>
      <c r="AN2" s="157">
        <f>'[3]Relatório Empregados II'!$DJ3</f>
        <v>686.98526000000004</v>
      </c>
      <c r="AO2" s="140">
        <f>'[3]Relatório Empregados II'!$DL3</f>
        <v>0</v>
      </c>
      <c r="AP2" s="140">
        <f>'[3]Relatório Empregados II'!$DM$3:$DM3</f>
        <v>0</v>
      </c>
      <c r="AQ2" s="157"/>
      <c r="AR2" s="157"/>
      <c r="AS2" s="140">
        <f>'[3]Relatório Empregados II'!$DQ3:$DQ3</f>
        <v>0</v>
      </c>
      <c r="AT2" s="169">
        <f>'[3]Relatório Empregados II'!$DT3</f>
        <v>0</v>
      </c>
      <c r="AU2" s="167">
        <f>'[3]Relatório Empregados II'!$DV3</f>
        <v>0</v>
      </c>
      <c r="AV2" s="167">
        <f>'[3]Relatório Empregados II'!$DX3</f>
        <v>0</v>
      </c>
      <c r="AW2" s="156">
        <f>'[3]Relatório Empregados II'!$DZ3</f>
        <v>0</v>
      </c>
      <c r="AX2" s="156">
        <f>'[3]Relatório Empregados II'!$EB3</f>
        <v>0</v>
      </c>
      <c r="AY2" s="167" t="str">
        <f>'[3]Relatório Empregados II'!$ED3</f>
        <v>SALA DE URGENCIA</v>
      </c>
      <c r="AZ2" s="156">
        <f>'[3]Relatório Empregados II'!$EH3</f>
        <v>0</v>
      </c>
      <c r="BA2" s="156">
        <f>IFERROR('[3]Relatório Empregados II'!$EJ3, )</f>
        <v>0</v>
      </c>
    </row>
    <row r="3" spans="1:53">
      <c r="A3" s="170" t="str">
        <f>IFERROR(('[3]Relatório Empregados II'!$A4:$B4),"")</f>
        <v>31/07/2020</v>
      </c>
      <c r="B3" s="142" t="str">
        <f>'[3]Relatório Empregados II'!$D4:$D4</f>
        <v>12955134000900</v>
      </c>
      <c r="C3" s="158" t="str">
        <f>'[3]Relatório Empregados II'!$G4:$G4</f>
        <v>INSTITUTO DIVA ALVES DO BRASIL</v>
      </c>
      <c r="D3" s="161" t="str">
        <f>'[3]Relatório Empregados II'!$J4</f>
        <v>6033075</v>
      </c>
      <c r="E3" s="143" t="str">
        <f>'[3]Relatório Empregados II'!$L4:L4</f>
        <v>UPA 24H PARQUE LAFAIETE - DUQUE DE CAXIAS I</v>
      </c>
      <c r="F3" s="144" t="str">
        <f>'[3]Relatório Empregados II'!$P4:$P4</f>
        <v>0008/2020</v>
      </c>
      <c r="G3" s="173" cm="1">
        <f t="array" ref="G3">'[3]Relatório Empregados II'!$T4:T4</f>
        <v>2020</v>
      </c>
      <c r="H3" s="145" t="str">
        <f>'[3]Relatório Empregados II'!$W4</f>
        <v>07</v>
      </c>
      <c r="I3" s="146">
        <f>'[3]Relatório Empregados II'!$Y4:$Y4</f>
        <v>0</v>
      </c>
      <c r="J3" s="147">
        <f>'[3]Relatório Empregados II'!$AB4:$AB4</f>
        <v>0</v>
      </c>
      <c r="K3" s="162">
        <f>'[3]Relatório Empregados II'!$AE4:$AE4</f>
        <v>0</v>
      </c>
      <c r="L3" s="163" cm="1">
        <f t="array" ref="L3">'[3]Relatório Empregados II'!$AI4:$AI4</f>
        <v>322205</v>
      </c>
      <c r="M3" s="149">
        <f>'[3]Relatório Empregados II'!$AL4:$AL4</f>
        <v>0</v>
      </c>
      <c r="N3" s="150">
        <f>'[3]Relatório Empregados II'!$AP4</f>
        <v>0</v>
      </c>
      <c r="O3" s="163">
        <f>'[3]Relatório Empregados II'!$AR4</f>
        <v>0</v>
      </c>
      <c r="P3" s="151">
        <f>'[3]Relatório Empregados II'!$AT4:$AT4</f>
        <v>0</v>
      </c>
      <c r="Q3" s="152">
        <f>'[3]Relatório Empregados II'!$AX4:$AX4</f>
        <v>180</v>
      </c>
      <c r="R3" s="153">
        <f>'[3]Relatório Empregados II'!$BA4:$BA4</f>
        <v>0</v>
      </c>
      <c r="S3" s="154" t="str">
        <f>'[3]Relatório Empregados II'!$BE4:$BE4</f>
        <v/>
      </c>
      <c r="T3" s="154" t="str">
        <f>'[3]Relatório Empregados II'!$BH4:$BH4</f>
        <v>CLT</v>
      </c>
      <c r="U3" s="148">
        <f>'[3]Relatório Empregados II'!$BK4:$BK4</f>
        <v>0</v>
      </c>
      <c r="V3" s="165">
        <f>'[3]Relatório Empregados II'!$BN4</f>
        <v>0</v>
      </c>
      <c r="W3" s="206">
        <f>'[3]Relatório Empregados II'!$BP4</f>
        <v>0</v>
      </c>
      <c r="X3" s="140">
        <f>'[3]Relatório Empregados II'!$BR4:$BR4</f>
        <v>1665.93</v>
      </c>
      <c r="Y3" s="157">
        <f>'[3]Relatório Empregados II'!$BU4</f>
        <v>0</v>
      </c>
      <c r="Z3" s="167">
        <f>'[3]Relatório Empregados II'!$BW4:$BW4</f>
        <v>0</v>
      </c>
      <c r="AA3" s="168">
        <f>'[3]Relatório Empregados II'!$CA4:$CA4</f>
        <v>0</v>
      </c>
      <c r="AB3" s="168">
        <f>'[3]Relatório Empregados II'!$CD4:$CD4</f>
        <v>209</v>
      </c>
      <c r="AC3" s="168">
        <f>'[3]Relatório Empregados II'!$CG4:$CG4</f>
        <v>0</v>
      </c>
      <c r="AD3" s="168">
        <f>'[3]Relatório Empregados II'!$CJ4</f>
        <v>0</v>
      </c>
      <c r="AE3" s="168">
        <f>'[3]Relatório Empregados II'!$CL4</f>
        <v>0</v>
      </c>
      <c r="AF3" s="168">
        <f>'[3]Relatório Empregados II'!$CN4:$CN4</f>
        <v>0</v>
      </c>
      <c r="AG3" s="168">
        <f>'[3]Relatório Empregados II'!$CQ4</f>
        <v>0</v>
      </c>
      <c r="AH3" s="140">
        <f>'[3]Relatório Empregados II'!$CS4:$CS4</f>
        <v>173.56</v>
      </c>
      <c r="AI3" s="157">
        <f>'[3]Relatório Empregados II'!$CV4:$CV4</f>
        <v>0</v>
      </c>
      <c r="AJ3" s="140">
        <f>'[3]Relatório Empregados II'!$CY4:$CY4</f>
        <v>627.14020000000005</v>
      </c>
      <c r="AK3" s="157">
        <f>'[3]Relatório Empregados II'!$DB4:$DB4</f>
        <v>627.14020000000005</v>
      </c>
      <c r="AL3" s="140">
        <f>'[3]Relatório Empregados II'!$DE4:$DE4</f>
        <v>0</v>
      </c>
      <c r="AM3" s="140">
        <f>'[3]Relatório Empregados II'!$DH4</f>
        <v>0</v>
      </c>
      <c r="AN3" s="157">
        <f>'[3]Relatório Empregados II'!$DJ4</f>
        <v>627.14020000000005</v>
      </c>
      <c r="AO3" s="140">
        <f>'[3]Relatório Empregados II'!$DL4</f>
        <v>0</v>
      </c>
      <c r="AP3" s="140">
        <f>'[3]Relatório Empregados II'!$DM$3:$DM4</f>
        <v>0</v>
      </c>
      <c r="AQ3" s="157"/>
      <c r="AR3" s="157"/>
      <c r="AS3" s="140">
        <f>'[3]Relatório Empregados II'!$DQ4:$DQ4</f>
        <v>0</v>
      </c>
      <c r="AT3" s="169">
        <f>'[3]Relatório Empregados II'!$DT4</f>
        <v>0</v>
      </c>
      <c r="AU3" s="167">
        <f>'[3]Relatório Empregados II'!$DV4</f>
        <v>0</v>
      </c>
      <c r="AV3" s="167">
        <f>'[3]Relatório Empregados II'!$DX4</f>
        <v>0</v>
      </c>
      <c r="AW3" s="156">
        <f>'[3]Relatório Empregados II'!$DZ4</f>
        <v>0</v>
      </c>
      <c r="AX3" s="156">
        <f>'[3]Relatório Empregados II'!$EB4</f>
        <v>0</v>
      </c>
      <c r="AY3" s="167" t="str">
        <f>'[3]Relatório Empregados II'!$ED4</f>
        <v>SALA DE MEDICAÇAO</v>
      </c>
      <c r="AZ3" s="156">
        <f>'[3]Relatório Empregados II'!$EH4</f>
        <v>0</v>
      </c>
      <c r="BA3" s="156">
        <f>'[3]Relatório Empregados II'!$EJ4</f>
        <v>0</v>
      </c>
    </row>
    <row r="4" spans="1:53">
      <c r="A4" s="170" t="str">
        <f>IFERROR(('[3]Relatório Empregados II'!$A5:$B5),"")</f>
        <v>31/07/2020</v>
      </c>
      <c r="B4" s="142" t="str">
        <f>'[3]Relatório Empregados II'!$D5:$D5</f>
        <v>12955134000900</v>
      </c>
      <c r="C4" s="158" t="str">
        <f>'[3]Relatório Empregados II'!$G5:$G5</f>
        <v>INSTITUTO DIVA ALVES DO BRASIL</v>
      </c>
      <c r="D4" s="161" t="str">
        <f>'[3]Relatório Empregados II'!$J5</f>
        <v>6033075</v>
      </c>
      <c r="E4" s="143" t="str">
        <f>'[3]Relatório Empregados II'!$L5:L5</f>
        <v>UPA 24H PARQUE LAFAIETE - DUQUE DE CAXIAS I</v>
      </c>
      <c r="F4" s="144" t="str">
        <f>'[3]Relatório Empregados II'!$P5:$P5</f>
        <v>0008/2020</v>
      </c>
      <c r="G4" s="173" cm="1">
        <f t="array" ref="G4">'[3]Relatório Empregados II'!$T5:T5</f>
        <v>2020</v>
      </c>
      <c r="H4" s="145" t="str">
        <f>'[3]Relatório Empregados II'!$W5</f>
        <v>07</v>
      </c>
      <c r="I4" s="146">
        <f>'[3]Relatório Empregados II'!$Y5:$Y5</f>
        <v>0</v>
      </c>
      <c r="J4" s="147">
        <f>'[3]Relatório Empregados II'!$AB5:$AB5</f>
        <v>0</v>
      </c>
      <c r="K4" s="162">
        <f>'[3]Relatório Empregados II'!$AE5:$AE5</f>
        <v>0</v>
      </c>
      <c r="L4" s="163" cm="1">
        <f t="array" ref="L4">'[3]Relatório Empregados II'!$AI5:$AI5</f>
        <v>223505</v>
      </c>
      <c r="M4" s="149">
        <f>'[3]Relatório Empregados II'!$AL5:$AL5</f>
        <v>0</v>
      </c>
      <c r="N4" s="150">
        <f>'[3]Relatório Empregados II'!$AP5</f>
        <v>0</v>
      </c>
      <c r="O4" s="163">
        <f>'[3]Relatório Empregados II'!$AR5</f>
        <v>0</v>
      </c>
      <c r="P4" s="151">
        <f>'[3]Relatório Empregados II'!$AT5:$AT5</f>
        <v>0</v>
      </c>
      <c r="Q4" s="152">
        <f>'[3]Relatório Empregados II'!$AX5:$AX5</f>
        <v>180</v>
      </c>
      <c r="R4" s="153">
        <f>'[3]Relatório Empregados II'!$BA5:$BA5</f>
        <v>0</v>
      </c>
      <c r="S4" s="154" t="str">
        <f>'[3]Relatório Empregados II'!$BE5:$BE5</f>
        <v/>
      </c>
      <c r="T4" s="154" t="str">
        <f>'[3]Relatório Empregados II'!$BH5:$BH5</f>
        <v>CLT</v>
      </c>
      <c r="U4" s="148">
        <f>'[3]Relatório Empregados II'!$BK5:$BK5</f>
        <v>0</v>
      </c>
      <c r="V4" s="165">
        <f>'[3]Relatório Empregados II'!$BN5</f>
        <v>0</v>
      </c>
      <c r="W4" s="206">
        <f>'[3]Relatório Empregados II'!$BP5</f>
        <v>0</v>
      </c>
      <c r="X4" s="140">
        <f>'[3]Relatório Empregados II'!$BR5:$BR5</f>
        <v>3158.96</v>
      </c>
      <c r="Y4" s="157">
        <f>'[3]Relatório Empregados II'!$BU5</f>
        <v>0</v>
      </c>
      <c r="Z4" s="167">
        <f>'[3]Relatório Empregados II'!$BW5:$BW5</f>
        <v>0</v>
      </c>
      <c r="AA4" s="168">
        <f>'[3]Relatório Empregados II'!$CA5:$CA5</f>
        <v>0</v>
      </c>
      <c r="AB4" s="168">
        <f>'[3]Relatório Empregados II'!$CD5:$CD5</f>
        <v>209</v>
      </c>
      <c r="AC4" s="168">
        <f>'[3]Relatório Empregados II'!$CG5:$CG5</f>
        <v>0</v>
      </c>
      <c r="AD4" s="168">
        <f>'[3]Relatório Empregados II'!$CJ5</f>
        <v>0</v>
      </c>
      <c r="AE4" s="168">
        <f>'[3]Relatório Empregados II'!$CL5</f>
        <v>0</v>
      </c>
      <c r="AF4" s="168">
        <f>'[3]Relatório Empregados II'!$CN5:$CN5</f>
        <v>0</v>
      </c>
      <c r="AG4" s="168">
        <f>'[3]Relatório Empregados II'!$CQ5</f>
        <v>0</v>
      </c>
      <c r="AH4" s="140">
        <f>'[3]Relatório Empregados II'!$CS5:$CS5</f>
        <v>471</v>
      </c>
      <c r="AI4" s="157">
        <f>'[3]Relatório Empregados II'!$CV5:$CV5</f>
        <v>0</v>
      </c>
      <c r="AJ4" s="140">
        <f>'[3]Relatório Empregados II'!$CY5:$CY5</f>
        <v>1636.7500199999999</v>
      </c>
      <c r="AK4" s="157">
        <f>'[3]Relatório Empregados II'!$DB5:$DB5</f>
        <v>1636.7500199999999</v>
      </c>
      <c r="AL4" s="140">
        <f>'[3]Relatório Empregados II'!$DE5:$DE5</f>
        <v>0</v>
      </c>
      <c r="AM4" s="140">
        <f>'[3]Relatório Empregados II'!$DH5</f>
        <v>0</v>
      </c>
      <c r="AN4" s="157">
        <f>'[3]Relatório Empregados II'!$DJ5</f>
        <v>1636.7500199999999</v>
      </c>
      <c r="AO4" s="140">
        <f>'[3]Relatório Empregados II'!$DL5</f>
        <v>0</v>
      </c>
      <c r="AP4" s="140">
        <f>'[3]Relatório Empregados II'!$DM$3:$DM5</f>
        <v>0</v>
      </c>
      <c r="AQ4" s="157"/>
      <c r="AR4" s="157"/>
      <c r="AS4" s="140">
        <f>'[3]Relatório Empregados II'!$DQ5:$DQ5</f>
        <v>0</v>
      </c>
      <c r="AT4" s="169">
        <f>'[3]Relatório Empregados II'!$DT5</f>
        <v>0</v>
      </c>
      <c r="AU4" s="167">
        <f>'[3]Relatório Empregados II'!$DV5</f>
        <v>0</v>
      </c>
      <c r="AV4" s="167">
        <f>'[3]Relatório Empregados II'!$DX5</f>
        <v>0</v>
      </c>
      <c r="AW4" s="156">
        <f>'[3]Relatório Empregados II'!$DZ5</f>
        <v>0</v>
      </c>
      <c r="AX4" s="156">
        <f>'[3]Relatório Empregados II'!$EB5</f>
        <v>0</v>
      </c>
      <c r="AY4" s="167" t="str">
        <f>'[3]Relatório Empregados II'!$ED5</f>
        <v>SALA DE OBSERVAÇAO</v>
      </c>
      <c r="AZ4" s="156">
        <f>'[3]Relatório Empregados II'!$EH5</f>
        <v>0</v>
      </c>
      <c r="BA4" s="156">
        <f>'[3]Relatório Empregados II'!$EJ5</f>
        <v>0</v>
      </c>
    </row>
    <row r="5" spans="1:53">
      <c r="A5" s="170" t="str">
        <f>IFERROR(('[3]Relatório Empregados II'!$A6:$B6),"")</f>
        <v>31/07/2020</v>
      </c>
      <c r="B5" s="142" t="str">
        <f>'[3]Relatório Empregados II'!$D6:$D6</f>
        <v>12955134000900</v>
      </c>
      <c r="C5" s="158" t="str">
        <f>'[3]Relatório Empregados II'!$G6:$G6</f>
        <v>INSTITUTO DIVA ALVES DO BRASIL</v>
      </c>
      <c r="D5" s="161" t="str">
        <f>'[3]Relatório Empregados II'!$J6</f>
        <v>6033075</v>
      </c>
      <c r="E5" s="143" t="str">
        <f>'[3]Relatório Empregados II'!$L6:L6</f>
        <v>UPA 24H PARQUE LAFAIETE - DUQUE DE CAXIAS I</v>
      </c>
      <c r="F5" s="144" t="str">
        <f>'[3]Relatório Empregados II'!$P6:$P6</f>
        <v>0008/2020</v>
      </c>
      <c r="G5" s="173" cm="1">
        <f t="array" ref="G5">'[3]Relatório Empregados II'!$T6:T6</f>
        <v>2020</v>
      </c>
      <c r="H5" s="145" t="str">
        <f>'[3]Relatório Empregados II'!$W6</f>
        <v>07</v>
      </c>
      <c r="I5" s="146">
        <f>'[3]Relatório Empregados II'!$Y6:$Y6</f>
        <v>0</v>
      </c>
      <c r="J5" s="147">
        <f>'[3]Relatório Empregados II'!$AB6:$AB6</f>
        <v>0</v>
      </c>
      <c r="K5" s="162">
        <f>'[3]Relatório Empregados II'!$AE6:$AE6</f>
        <v>0</v>
      </c>
      <c r="L5" s="163" cm="1">
        <f t="array" ref="L5">'[3]Relatório Empregados II'!$AI6:$AI6</f>
        <v>422105</v>
      </c>
      <c r="M5" s="149">
        <f>'[3]Relatório Empregados II'!$AL6:$AL6</f>
        <v>0</v>
      </c>
      <c r="N5" s="150">
        <f>'[3]Relatório Empregados II'!$AP6</f>
        <v>0</v>
      </c>
      <c r="O5" s="163">
        <f>'[3]Relatório Empregados II'!$AR6</f>
        <v>0</v>
      </c>
      <c r="P5" s="151">
        <f>'[3]Relatório Empregados II'!$AT6:$AT6</f>
        <v>0</v>
      </c>
      <c r="Q5" s="152">
        <f>'[3]Relatório Empregados II'!$AX6:$AX6</f>
        <v>180</v>
      </c>
      <c r="R5" s="153">
        <f>'[3]Relatório Empregados II'!$BA6:$BA6</f>
        <v>0</v>
      </c>
      <c r="S5" s="154" t="str">
        <f>'[3]Relatório Empregados II'!$BE6:$BE6</f>
        <v/>
      </c>
      <c r="T5" s="154" t="str">
        <f>'[3]Relatório Empregados II'!$BH6:$BH6</f>
        <v>CLT</v>
      </c>
      <c r="U5" s="148">
        <f>'[3]Relatório Empregados II'!$BK6:$BK6</f>
        <v>0</v>
      </c>
      <c r="V5" s="165">
        <f>'[3]Relatório Empregados II'!$BN6</f>
        <v>0</v>
      </c>
      <c r="W5" s="206">
        <f>'[3]Relatório Empregados II'!$BP6</f>
        <v>0</v>
      </c>
      <c r="X5" s="140">
        <f>'[3]Relatório Empregados II'!$BR6:$BR6</f>
        <v>1375.01</v>
      </c>
      <c r="Y5" s="157">
        <f>'[3]Relatório Empregados II'!$BU6</f>
        <v>0</v>
      </c>
      <c r="Z5" s="167">
        <f>'[3]Relatório Empregados II'!$BW6:$BW6</f>
        <v>0</v>
      </c>
      <c r="AA5" s="168">
        <f>'[3]Relatório Empregados II'!$CA6:$CA6</f>
        <v>0</v>
      </c>
      <c r="AB5" s="168">
        <f>'[3]Relatório Empregados II'!$CD6:$CD6</f>
        <v>209</v>
      </c>
      <c r="AC5" s="168">
        <f>'[3]Relatório Empregados II'!$CG6:$CG6</f>
        <v>0</v>
      </c>
      <c r="AD5" s="168">
        <f>'[3]Relatório Empregados II'!$CJ6</f>
        <v>0</v>
      </c>
      <c r="AE5" s="168">
        <f>'[3]Relatório Empregados II'!$CL6</f>
        <v>0</v>
      </c>
      <c r="AF5" s="168">
        <f>'[3]Relatório Empregados II'!$CN6:$CN6</f>
        <v>0</v>
      </c>
      <c r="AG5" s="168">
        <f>'[3]Relatório Empregados II'!$CQ6</f>
        <v>0</v>
      </c>
      <c r="AH5" s="140">
        <f>'[3]Relatório Empregados II'!$CS6:$CS6</f>
        <v>140.87</v>
      </c>
      <c r="AI5" s="157">
        <f>'[3]Relatório Empregados II'!$CV6:$CV6</f>
        <v>0</v>
      </c>
      <c r="AJ5" s="140">
        <f>'[3]Relatório Empregados II'!$CY6:$CY6</f>
        <v>489.52463999999998</v>
      </c>
      <c r="AK5" s="157">
        <f>'[3]Relatório Empregados II'!$DB6:$DB6</f>
        <v>489.52463999999998</v>
      </c>
      <c r="AL5" s="140">
        <f>'[3]Relatório Empregados II'!$DE6:$DE6</f>
        <v>0</v>
      </c>
      <c r="AM5" s="140">
        <f>'[3]Relatório Empregados II'!$DH6</f>
        <v>0</v>
      </c>
      <c r="AN5" s="157">
        <f>'[3]Relatório Empregados II'!$DJ6</f>
        <v>489.52463999999998</v>
      </c>
      <c r="AO5" s="140">
        <f>'[3]Relatório Empregados II'!$DL6</f>
        <v>0</v>
      </c>
      <c r="AP5" s="140">
        <f>'[3]Relatório Empregados II'!$DM$3:$DM6</f>
        <v>0</v>
      </c>
      <c r="AQ5" s="157"/>
      <c r="AR5" s="157"/>
      <c r="AS5" s="140">
        <f>'[3]Relatório Empregados II'!$DQ6:$DQ6</f>
        <v>0</v>
      </c>
      <c r="AT5" s="169">
        <f>'[3]Relatório Empregados II'!$DT6</f>
        <v>0</v>
      </c>
      <c r="AU5" s="167">
        <f>'[3]Relatório Empregados II'!$DV6</f>
        <v>0</v>
      </c>
      <c r="AV5" s="167">
        <f>'[3]Relatório Empregados II'!$DX6</f>
        <v>0</v>
      </c>
      <c r="AW5" s="156">
        <f>'[3]Relatório Empregados II'!$DZ6</f>
        <v>0</v>
      </c>
      <c r="AX5" s="156">
        <f>'[3]Relatório Empregados II'!$EB6</f>
        <v>0</v>
      </c>
      <c r="AY5" s="167" t="str">
        <f>'[3]Relatório Empregados II'!$ED6</f>
        <v>RECEPÇÃO</v>
      </c>
      <c r="AZ5" s="156">
        <f>'[3]Relatório Empregados II'!$EH6</f>
        <v>0</v>
      </c>
      <c r="BA5" s="156">
        <f>'[3]Relatório Empregados II'!$EJ6</f>
        <v>0</v>
      </c>
    </row>
    <row r="6" spans="1:53">
      <c r="A6" s="170" t="str">
        <f>IFERROR(('[3]Relatório Empregados II'!$A7:$B7),"")</f>
        <v>31/07/2020</v>
      </c>
      <c r="B6" s="142" t="str">
        <f>'[3]Relatório Empregados II'!$D7:$D7</f>
        <v>12955134000900</v>
      </c>
      <c r="C6" s="158" t="str">
        <f>'[3]Relatório Empregados II'!$G7:$G7</f>
        <v>INSTITUTO DIVA ALVES DO BRASIL</v>
      </c>
      <c r="D6" s="161" t="str">
        <f>'[3]Relatório Empregados II'!$J7</f>
        <v>6033075</v>
      </c>
      <c r="E6" s="143" t="str">
        <f>'[3]Relatório Empregados II'!$L7:L7</f>
        <v>UPA 24H PARQUE LAFAIETE - DUQUE DE CAXIAS I</v>
      </c>
      <c r="F6" s="144" t="str">
        <f>'[3]Relatório Empregados II'!$P7:$P7</f>
        <v>0008/2020</v>
      </c>
      <c r="G6" s="173" cm="1">
        <f t="array" ref="G6">'[3]Relatório Empregados II'!$T7:T7</f>
        <v>2020</v>
      </c>
      <c r="H6" s="145" t="str">
        <f>'[3]Relatório Empregados II'!$W7</f>
        <v>07</v>
      </c>
      <c r="I6" s="146">
        <f>'[3]Relatório Empregados II'!$Y7:$Y7</f>
        <v>0</v>
      </c>
      <c r="J6" s="147">
        <f>'[3]Relatório Empregados II'!$AB7:$AB7</f>
        <v>0</v>
      </c>
      <c r="K6" s="162">
        <f>'[3]Relatório Empregados II'!$AE7:$AE7</f>
        <v>0</v>
      </c>
      <c r="L6" s="163" cm="1">
        <f t="array" ref="L6">'[3]Relatório Empregados II'!$AI7:$AI7</f>
        <v>414105</v>
      </c>
      <c r="M6" s="149">
        <f>'[3]Relatório Empregados II'!$AL7:$AL7</f>
        <v>0</v>
      </c>
      <c r="N6" s="150">
        <f>'[3]Relatório Empregados II'!$AP7</f>
        <v>0</v>
      </c>
      <c r="O6" s="163">
        <f>'[3]Relatório Empregados II'!$AR7</f>
        <v>0</v>
      </c>
      <c r="P6" s="151">
        <f>'[3]Relatório Empregados II'!$AT7:$AT7</f>
        <v>0</v>
      </c>
      <c r="Q6" s="152">
        <f>'[3]Relatório Empregados II'!$AX7:$AX7</f>
        <v>180</v>
      </c>
      <c r="R6" s="153">
        <f>'[3]Relatório Empregados II'!$BA7:$BA7</f>
        <v>0</v>
      </c>
      <c r="S6" s="154" t="str">
        <f>'[3]Relatório Empregados II'!$BE7:$BE7</f>
        <v/>
      </c>
      <c r="T6" s="154" t="str">
        <f>'[3]Relatório Empregados II'!$BH7:$BH7</f>
        <v>CLT</v>
      </c>
      <c r="U6" s="148">
        <f>'[3]Relatório Empregados II'!$BK7:$BK7</f>
        <v>0</v>
      </c>
      <c r="V6" s="165">
        <f>'[3]Relatório Empregados II'!$BN7</f>
        <v>0</v>
      </c>
      <c r="W6" s="206">
        <f>'[3]Relatório Empregados II'!$BP7</f>
        <v>0</v>
      </c>
      <c r="X6" s="140">
        <f>'[3]Relatório Empregados II'!$BR7:$BR7</f>
        <v>1375.01</v>
      </c>
      <c r="Y6" s="157">
        <f>'[3]Relatório Empregados II'!$BU7</f>
        <v>0</v>
      </c>
      <c r="Z6" s="167">
        <f>'[3]Relatório Empregados II'!$BW7:$BW7</f>
        <v>0</v>
      </c>
      <c r="AA6" s="168">
        <f>'[3]Relatório Empregados II'!$CA7:$CA7</f>
        <v>0</v>
      </c>
      <c r="AB6" s="168">
        <f>'[3]Relatório Empregados II'!$CD7:$CD7</f>
        <v>0</v>
      </c>
      <c r="AC6" s="168">
        <f>'[3]Relatório Empregados II'!$CG7:$CG7</f>
        <v>0</v>
      </c>
      <c r="AD6" s="168">
        <f>'[3]Relatório Empregados II'!$CJ7</f>
        <v>0</v>
      </c>
      <c r="AE6" s="168">
        <f>'[3]Relatório Empregados II'!$CL7</f>
        <v>0</v>
      </c>
      <c r="AF6" s="168">
        <f>'[3]Relatório Empregados II'!$CN7:$CN7</f>
        <v>1692.54</v>
      </c>
      <c r="AG6" s="168">
        <f>'[3]Relatório Empregados II'!$CQ7</f>
        <v>0</v>
      </c>
      <c r="AH6" s="140">
        <f>'[3]Relatório Empregados II'!$CS7:$CS7</f>
        <v>135.4</v>
      </c>
      <c r="AI6" s="157">
        <f>'[3]Relatório Empregados II'!$CV7:$CV7</f>
        <v>0</v>
      </c>
      <c r="AJ6" s="140">
        <f>'[3]Relatório Empregados II'!$CY7:$CY7</f>
        <v>470.52611999999999</v>
      </c>
      <c r="AK6" s="157">
        <f>'[3]Relatório Empregados II'!$DB7:$DB7</f>
        <v>470.52611999999999</v>
      </c>
      <c r="AL6" s="140">
        <f>'[3]Relatório Empregados II'!$DE7:$DE7</f>
        <v>0</v>
      </c>
      <c r="AM6" s="140">
        <f>'[3]Relatório Empregados II'!$DH7</f>
        <v>0</v>
      </c>
      <c r="AN6" s="157">
        <f>'[3]Relatório Empregados II'!$DJ7</f>
        <v>470.52611999999999</v>
      </c>
      <c r="AO6" s="140">
        <f>'[3]Relatório Empregados II'!$DL7</f>
        <v>0</v>
      </c>
      <c r="AP6" s="140">
        <f>'[3]Relatório Empregados II'!$DM$3:$DM7</f>
        <v>0</v>
      </c>
      <c r="AQ6" s="157"/>
      <c r="AR6" s="157"/>
      <c r="AS6" s="140">
        <f>'[3]Relatório Empregados II'!$DQ7:$DQ7</f>
        <v>0</v>
      </c>
      <c r="AT6" s="169">
        <f>'[3]Relatório Empregados II'!$DT7</f>
        <v>0</v>
      </c>
      <c r="AU6" s="167">
        <f>'[3]Relatório Empregados II'!$DV7</f>
        <v>0</v>
      </c>
      <c r="AV6" s="167">
        <f>'[3]Relatório Empregados II'!$DX7</f>
        <v>0</v>
      </c>
      <c r="AW6" s="156">
        <f>'[3]Relatório Empregados II'!$DZ7</f>
        <v>0</v>
      </c>
      <c r="AX6" s="156">
        <f>'[3]Relatório Empregados II'!$EB7</f>
        <v>0</v>
      </c>
      <c r="AY6" s="167" t="str">
        <f>'[3]Relatório Empregados II'!$ED7</f>
        <v>ALMOXARIFADO</v>
      </c>
      <c r="AZ6" s="156">
        <f>'[3]Relatório Empregados II'!$EH7</f>
        <v>0</v>
      </c>
      <c r="BA6" s="156">
        <f>'[3]Relatório Empregados II'!$EJ7</f>
        <v>0</v>
      </c>
    </row>
    <row r="7" spans="1:53">
      <c r="A7" s="170" t="str">
        <f>IFERROR(('[3]Relatório Empregados II'!$A8:$B8),"")</f>
        <v>31/07/2020</v>
      </c>
      <c r="B7" s="142" t="str">
        <f>'[3]Relatório Empregados II'!$D8:$D8</f>
        <v>12955134000900</v>
      </c>
      <c r="C7" s="158" t="str">
        <f>'[3]Relatório Empregados II'!$G8:$G8</f>
        <v>INSTITUTO DIVA ALVES DO BRASIL</v>
      </c>
      <c r="D7" s="161" t="str">
        <f>'[3]Relatório Empregados II'!$J8</f>
        <v>6033075</v>
      </c>
      <c r="E7" s="143" t="str">
        <f>'[3]Relatório Empregados II'!$L8:L8</f>
        <v>UPA 24H PARQUE LAFAIETE - DUQUE DE CAXIAS I</v>
      </c>
      <c r="F7" s="144" t="str">
        <f>'[3]Relatório Empregados II'!$P8:$P8</f>
        <v>0008/2020</v>
      </c>
      <c r="G7" s="173" cm="1">
        <f t="array" ref="G7">'[3]Relatório Empregados II'!$T8:T8</f>
        <v>2020</v>
      </c>
      <c r="H7" s="145" t="str">
        <f>'[3]Relatório Empregados II'!$W8</f>
        <v>07</v>
      </c>
      <c r="I7" s="146">
        <f>'[3]Relatório Empregados II'!$Y8:$Y8</f>
        <v>0</v>
      </c>
      <c r="J7" s="147">
        <f>'[3]Relatório Empregados II'!$AB8:$AB8</f>
        <v>0</v>
      </c>
      <c r="K7" s="162">
        <f>'[3]Relatório Empregados II'!$AE8:$AE8</f>
        <v>0</v>
      </c>
      <c r="L7" s="163" cm="1">
        <f t="array" ref="L7">'[3]Relatório Empregados II'!$AI8:$AI8</f>
        <v>411010</v>
      </c>
      <c r="M7" s="149">
        <f>'[3]Relatório Empregados II'!$AL8:$AL8</f>
        <v>0</v>
      </c>
      <c r="N7" s="150">
        <f>'[3]Relatório Empregados II'!$AP8</f>
        <v>0</v>
      </c>
      <c r="O7" s="163">
        <f>'[3]Relatório Empregados II'!$AR8</f>
        <v>0</v>
      </c>
      <c r="P7" s="151">
        <f>'[3]Relatório Empregados II'!$AT8:$AT8</f>
        <v>0</v>
      </c>
      <c r="Q7" s="152">
        <f>'[3]Relatório Empregados II'!$AX8:$AX8</f>
        <v>180</v>
      </c>
      <c r="R7" s="153">
        <f>'[3]Relatório Empregados II'!$BA8:$BA8</f>
        <v>0</v>
      </c>
      <c r="S7" s="154" t="str">
        <f>'[3]Relatório Empregados II'!$BE8:$BE8</f>
        <v/>
      </c>
      <c r="T7" s="154" t="str">
        <f>'[3]Relatório Empregados II'!$BH8:$BH8</f>
        <v>CLT</v>
      </c>
      <c r="U7" s="148">
        <f>'[3]Relatório Empregados II'!$BK8:$BK8</f>
        <v>0</v>
      </c>
      <c r="V7" s="165">
        <f>'[3]Relatório Empregados II'!$BN8</f>
        <v>0</v>
      </c>
      <c r="W7" s="206">
        <f>'[3]Relatório Empregados II'!$BP8</f>
        <v>0</v>
      </c>
      <c r="X7" s="140">
        <f>'[3]Relatório Empregados II'!$BR8:$BR8</f>
        <v>1375.01</v>
      </c>
      <c r="Y7" s="157">
        <f>'[3]Relatório Empregados II'!$BU8</f>
        <v>0</v>
      </c>
      <c r="Z7" s="167">
        <f>'[3]Relatório Empregados II'!$BW8:$BW8</f>
        <v>0</v>
      </c>
      <c r="AA7" s="168">
        <f>'[3]Relatório Empregados II'!$CA8:$CA8</f>
        <v>0</v>
      </c>
      <c r="AB7" s="168">
        <f>'[3]Relatório Empregados II'!$CD8:$CD8</f>
        <v>209</v>
      </c>
      <c r="AC7" s="168">
        <f>'[3]Relatório Empregados II'!$CG8:$CG8</f>
        <v>0</v>
      </c>
      <c r="AD7" s="168">
        <f>'[3]Relatório Empregados II'!$CJ8</f>
        <v>0</v>
      </c>
      <c r="AE7" s="168">
        <f>'[3]Relatório Empregados II'!$CL8</f>
        <v>0</v>
      </c>
      <c r="AF7" s="168">
        <f>'[3]Relatório Empregados II'!$CN8:$CN8</f>
        <v>0</v>
      </c>
      <c r="AG7" s="168">
        <f>'[3]Relatório Empregados II'!$CQ8</f>
        <v>0</v>
      </c>
      <c r="AH7" s="140">
        <f>'[3]Relatório Empregados II'!$CS8:$CS8</f>
        <v>148.28</v>
      </c>
      <c r="AI7" s="157">
        <f>'[3]Relatório Empregados II'!$CV8:$CV8</f>
        <v>0</v>
      </c>
      <c r="AJ7" s="140">
        <f>'[3]Relatório Empregados II'!$CY8:$CY8</f>
        <v>515.29801999999995</v>
      </c>
      <c r="AK7" s="157">
        <f>'[3]Relatório Empregados II'!$DB8:$DB8</f>
        <v>515.29801999999995</v>
      </c>
      <c r="AL7" s="140">
        <f>'[3]Relatório Empregados II'!$DE8:$DE8</f>
        <v>0</v>
      </c>
      <c r="AM7" s="140">
        <f>'[3]Relatório Empregados II'!$DH8</f>
        <v>0</v>
      </c>
      <c r="AN7" s="157">
        <f>'[3]Relatório Empregados II'!$DJ8</f>
        <v>515.29801999999995</v>
      </c>
      <c r="AO7" s="140">
        <f>'[3]Relatório Empregados II'!$DL8</f>
        <v>0</v>
      </c>
      <c r="AP7" s="140">
        <f>'[3]Relatório Empregados II'!$DM$3:$DM8</f>
        <v>0</v>
      </c>
      <c r="AQ7" s="157"/>
      <c r="AR7" s="157"/>
      <c r="AS7" s="140">
        <f>'[3]Relatório Empregados II'!$DQ8:$DQ8</f>
        <v>0</v>
      </c>
      <c r="AT7" s="169">
        <f>'[3]Relatório Empregados II'!$DT8</f>
        <v>0</v>
      </c>
      <c r="AU7" s="167">
        <f>'[3]Relatório Empregados II'!$DV8</f>
        <v>0</v>
      </c>
      <c r="AV7" s="167">
        <f>'[3]Relatório Empregados II'!$DX8</f>
        <v>0</v>
      </c>
      <c r="AW7" s="156">
        <f>'[3]Relatório Empregados II'!$DZ8</f>
        <v>0</v>
      </c>
      <c r="AX7" s="156">
        <f>'[3]Relatório Empregados II'!$EB8</f>
        <v>0</v>
      </c>
      <c r="AY7" s="167" t="str">
        <f>'[3]Relatório Empregados II'!$ED8</f>
        <v>SALA ADMINISTRATIVA</v>
      </c>
      <c r="AZ7" s="156">
        <f>'[3]Relatório Empregados II'!$EH8</f>
        <v>0</v>
      </c>
      <c r="BA7" s="156">
        <f>'[3]Relatório Empregados II'!$EJ8</f>
        <v>0</v>
      </c>
    </row>
    <row r="8" spans="1:53">
      <c r="A8" s="170" t="str">
        <f>IFERROR(('[3]Relatório Empregados II'!$A9:$B9),"")</f>
        <v>31/07/2020</v>
      </c>
      <c r="B8" s="142" t="str">
        <f>'[3]Relatório Empregados II'!$D9:$D9</f>
        <v>12955134000900</v>
      </c>
      <c r="C8" s="158" t="str">
        <f>'[3]Relatório Empregados II'!$G9:$G9</f>
        <v>INSTITUTO DIVA ALVES DO BRASIL</v>
      </c>
      <c r="D8" s="161" t="str">
        <f>'[3]Relatório Empregados II'!$J9</f>
        <v>6033075</v>
      </c>
      <c r="E8" s="143" t="str">
        <f>'[3]Relatório Empregados II'!$L9:L9</f>
        <v>UPA 24H PARQUE LAFAIETE - DUQUE DE CAXIAS I</v>
      </c>
      <c r="F8" s="144" t="str">
        <f>'[3]Relatório Empregados II'!$P9:$P9</f>
        <v>0008/2020</v>
      </c>
      <c r="G8" s="173" cm="1">
        <f t="array" ref="G8">'[3]Relatório Empregados II'!$T9:T9</f>
        <v>2020</v>
      </c>
      <c r="H8" s="145" t="str">
        <f>'[3]Relatório Empregados II'!$W9</f>
        <v>07</v>
      </c>
      <c r="I8" s="146">
        <f>'[3]Relatório Empregados II'!$Y9:$Y9</f>
        <v>0</v>
      </c>
      <c r="J8" s="147">
        <f>'[3]Relatório Empregados II'!$AB9:$AB9</f>
        <v>0</v>
      </c>
      <c r="K8" s="162">
        <f>'[3]Relatório Empregados II'!$AE9:$AE9</f>
        <v>0</v>
      </c>
      <c r="L8" s="163" cm="1">
        <f t="array" ref="L8">'[3]Relatório Empregados II'!$AI9:$AI9</f>
        <v>414105</v>
      </c>
      <c r="M8" s="149">
        <f>'[3]Relatório Empregados II'!$AL9:$AL9</f>
        <v>0</v>
      </c>
      <c r="N8" s="150">
        <f>'[3]Relatório Empregados II'!$AP9</f>
        <v>0</v>
      </c>
      <c r="O8" s="163">
        <f>'[3]Relatório Empregados II'!$AR9</f>
        <v>0</v>
      </c>
      <c r="P8" s="151">
        <f>'[3]Relatório Empregados II'!$AT9:$AT9</f>
        <v>0</v>
      </c>
      <c r="Q8" s="152">
        <f>'[3]Relatório Empregados II'!$AX9:$AX9</f>
        <v>180</v>
      </c>
      <c r="R8" s="153">
        <f>'[3]Relatório Empregados II'!$BA9:$BA9</f>
        <v>0</v>
      </c>
      <c r="S8" s="154" t="str">
        <f>'[3]Relatório Empregados II'!$BE9:$BE9</f>
        <v/>
      </c>
      <c r="T8" s="154" t="str">
        <f>'[3]Relatório Empregados II'!$BH9:$BH9</f>
        <v>CLT</v>
      </c>
      <c r="U8" s="148">
        <f>'[3]Relatório Empregados II'!$BK9:$BK9</f>
        <v>0</v>
      </c>
      <c r="V8" s="165">
        <f>'[3]Relatório Empregados II'!$BN9</f>
        <v>0</v>
      </c>
      <c r="W8" s="206">
        <f>'[3]Relatório Empregados II'!$BP9</f>
        <v>0</v>
      </c>
      <c r="X8" s="140">
        <f>'[3]Relatório Empregados II'!$BR9:$BR9</f>
        <v>1375.01</v>
      </c>
      <c r="Y8" s="157">
        <f>'[3]Relatório Empregados II'!$BU9</f>
        <v>0</v>
      </c>
      <c r="Z8" s="167">
        <f>'[3]Relatório Empregados II'!$BW9:$BW9</f>
        <v>0</v>
      </c>
      <c r="AA8" s="168">
        <f>'[3]Relatório Empregados II'!$CA9:$CA9</f>
        <v>0</v>
      </c>
      <c r="AB8" s="168">
        <f>'[3]Relatório Empregados II'!$CD9:$CD9</f>
        <v>209</v>
      </c>
      <c r="AC8" s="168">
        <f>'[3]Relatório Empregados II'!$CG9:$CG9</f>
        <v>0</v>
      </c>
      <c r="AD8" s="168">
        <f>'[3]Relatório Empregados II'!$CJ9</f>
        <v>0</v>
      </c>
      <c r="AE8" s="168">
        <f>'[3]Relatório Empregados II'!$CL9</f>
        <v>0</v>
      </c>
      <c r="AF8" s="168">
        <f>'[3]Relatório Empregados II'!$CN9:$CN9</f>
        <v>0</v>
      </c>
      <c r="AG8" s="168">
        <f>'[3]Relatório Empregados II'!$CQ9</f>
        <v>0</v>
      </c>
      <c r="AH8" s="140">
        <f>'[3]Relatório Empregados II'!$CS9:$CS9</f>
        <v>144.85</v>
      </c>
      <c r="AI8" s="157">
        <f>'[3]Relatório Empregados II'!$CV9:$CV9</f>
        <v>0</v>
      </c>
      <c r="AJ8" s="140">
        <f>'[3]Relatório Empregados II'!$CY9:$CY9</f>
        <v>527.38268000000005</v>
      </c>
      <c r="AK8" s="157">
        <f>'[3]Relatório Empregados II'!$DB9:$DB9</f>
        <v>527.38268000000005</v>
      </c>
      <c r="AL8" s="140">
        <f>'[3]Relatório Empregados II'!$DE9:$DE9</f>
        <v>0</v>
      </c>
      <c r="AM8" s="140">
        <f>'[3]Relatório Empregados II'!$DH9</f>
        <v>0</v>
      </c>
      <c r="AN8" s="157">
        <f>'[3]Relatório Empregados II'!$DJ9</f>
        <v>527.38268000000005</v>
      </c>
      <c r="AO8" s="140">
        <f>'[3]Relatório Empregados II'!$DL9</f>
        <v>0</v>
      </c>
      <c r="AP8" s="140">
        <f>'[3]Relatório Empregados II'!$DM$3:$DM9</f>
        <v>0</v>
      </c>
      <c r="AQ8" s="157"/>
      <c r="AR8" s="157"/>
      <c r="AS8" s="140">
        <f>'[3]Relatório Empregados II'!$DQ9:$DQ9</f>
        <v>0</v>
      </c>
      <c r="AT8" s="169">
        <f>'[3]Relatório Empregados II'!$DT9</f>
        <v>0</v>
      </c>
      <c r="AU8" s="167">
        <f>'[3]Relatório Empregados II'!$DV9</f>
        <v>0</v>
      </c>
      <c r="AV8" s="167">
        <f>'[3]Relatório Empregados II'!$DX9</f>
        <v>0</v>
      </c>
      <c r="AW8" s="156">
        <f>'[3]Relatório Empregados II'!$DZ9</f>
        <v>0</v>
      </c>
      <c r="AX8" s="156">
        <f>'[3]Relatório Empregados II'!$EB9</f>
        <v>0</v>
      </c>
      <c r="AY8" s="167" t="str">
        <f>'[3]Relatório Empregados II'!$ED9</f>
        <v>ALMOXARIFADO</v>
      </c>
      <c r="AZ8" s="156">
        <f>'[3]Relatório Empregados II'!$EH9</f>
        <v>0</v>
      </c>
      <c r="BA8" s="156">
        <f>'[3]Relatório Empregados II'!$EJ9</f>
        <v>0</v>
      </c>
    </row>
    <row r="9" spans="1:53">
      <c r="A9" s="170" t="str">
        <f>IFERROR(('[3]Relatório Empregados II'!$A10:$B10),"")</f>
        <v>31/07/2020</v>
      </c>
      <c r="B9" s="142" t="str">
        <f>'[3]Relatório Empregados II'!$D10:$D10</f>
        <v>12955134000900</v>
      </c>
      <c r="C9" s="158" t="str">
        <f>'[3]Relatório Empregados II'!$G10:$G10</f>
        <v>INSTITUTO DIVA ALVES DO BRASIL</v>
      </c>
      <c r="D9" s="161" t="str">
        <f>'[3]Relatório Empregados II'!$J10</f>
        <v>6033075</v>
      </c>
      <c r="E9" s="143" t="str">
        <f>'[3]Relatório Empregados II'!$L10:L10</f>
        <v>UPA 24H PARQUE LAFAIETE - DUQUE DE CAXIAS I</v>
      </c>
      <c r="F9" s="144" t="str">
        <f>'[3]Relatório Empregados II'!$P10:$P10</f>
        <v>0008/2020</v>
      </c>
      <c r="G9" s="173" cm="1">
        <f t="array" ref="G9">'[3]Relatório Empregados II'!$T10:T10</f>
        <v>2020</v>
      </c>
      <c r="H9" s="145" t="str">
        <f>'[3]Relatório Empregados II'!$W10</f>
        <v>07</v>
      </c>
      <c r="I9" s="146">
        <f>'[3]Relatório Empregados II'!$Y10:$Y10</f>
        <v>0</v>
      </c>
      <c r="J9" s="147">
        <f>'[3]Relatório Empregados II'!$AB10:$AB10</f>
        <v>0</v>
      </c>
      <c r="K9" s="162">
        <f>'[3]Relatório Empregados II'!$AE10:$AE10</f>
        <v>0</v>
      </c>
      <c r="L9" s="163" cm="1">
        <f t="array" ref="L9">'[3]Relatório Empregados II'!$AI10:$AI10</f>
        <v>422105</v>
      </c>
      <c r="M9" s="149">
        <f>'[3]Relatório Empregados II'!$AL10:$AL10</f>
        <v>0</v>
      </c>
      <c r="N9" s="150">
        <f>'[3]Relatório Empregados II'!$AP10</f>
        <v>0</v>
      </c>
      <c r="O9" s="163">
        <f>'[3]Relatório Empregados II'!$AR10</f>
        <v>0</v>
      </c>
      <c r="P9" s="151">
        <f>'[3]Relatório Empregados II'!$AT10:$AT10</f>
        <v>0</v>
      </c>
      <c r="Q9" s="152">
        <f>'[3]Relatório Empregados II'!$AX10:$AX10</f>
        <v>180</v>
      </c>
      <c r="R9" s="153">
        <f>'[3]Relatório Empregados II'!$BA10:$BA10</f>
        <v>0</v>
      </c>
      <c r="S9" s="154" t="str">
        <f>'[3]Relatório Empregados II'!$BE10:$BE10</f>
        <v/>
      </c>
      <c r="T9" s="154" t="str">
        <f>'[3]Relatório Empregados II'!$BH10:$BH10</f>
        <v>CLT</v>
      </c>
      <c r="U9" s="148">
        <f>'[3]Relatório Empregados II'!$BK10:$BK10</f>
        <v>0</v>
      </c>
      <c r="V9" s="165">
        <f>'[3]Relatório Empregados II'!$BN10</f>
        <v>0</v>
      </c>
      <c r="W9" s="206">
        <f>'[3]Relatório Empregados II'!$BP10</f>
        <v>0</v>
      </c>
      <c r="X9" s="140">
        <f>'[3]Relatório Empregados II'!$BR10:$BR10</f>
        <v>1375.01</v>
      </c>
      <c r="Y9" s="157">
        <f>'[3]Relatório Empregados II'!$BU10</f>
        <v>0</v>
      </c>
      <c r="Z9" s="167">
        <f>'[3]Relatório Empregados II'!$BW10:$BW10</f>
        <v>0</v>
      </c>
      <c r="AA9" s="168">
        <f>'[3]Relatório Empregados II'!$CA10:$CA10</f>
        <v>0</v>
      </c>
      <c r="AB9" s="168">
        <f>'[3]Relatório Empregados II'!$CD10:$CD10</f>
        <v>209</v>
      </c>
      <c r="AC9" s="168">
        <f>'[3]Relatório Empregados II'!$CG10:$CG10</f>
        <v>0</v>
      </c>
      <c r="AD9" s="168">
        <f>'[3]Relatório Empregados II'!$CJ10</f>
        <v>0</v>
      </c>
      <c r="AE9" s="168">
        <f>'[3]Relatório Empregados II'!$CL10</f>
        <v>0</v>
      </c>
      <c r="AF9" s="168">
        <f>'[3]Relatório Empregados II'!$CN10:$CN10</f>
        <v>0</v>
      </c>
      <c r="AG9" s="168">
        <f>'[3]Relatório Empregados II'!$CQ10</f>
        <v>0</v>
      </c>
      <c r="AH9" s="140">
        <f>'[3]Relatório Empregados II'!$CS10:$CS10</f>
        <v>157.78</v>
      </c>
      <c r="AI9" s="157">
        <f>'[3]Relatório Empregados II'!$CV10:$CV10</f>
        <v>0</v>
      </c>
      <c r="AJ9" s="140">
        <f>'[3]Relatório Empregados II'!$CY10:$CY10</f>
        <v>548.30496000000005</v>
      </c>
      <c r="AK9" s="157">
        <f>'[3]Relatório Empregados II'!$DB10:$DB10</f>
        <v>548.30496000000005</v>
      </c>
      <c r="AL9" s="140">
        <f>'[3]Relatório Empregados II'!$DE10:$DE10</f>
        <v>0</v>
      </c>
      <c r="AM9" s="140">
        <f>'[3]Relatório Empregados II'!$DH10</f>
        <v>0</v>
      </c>
      <c r="AN9" s="157">
        <f>'[3]Relatório Empregados II'!$DJ10</f>
        <v>548.30496000000005</v>
      </c>
      <c r="AO9" s="140">
        <f>'[3]Relatório Empregados II'!$DL10</f>
        <v>0</v>
      </c>
      <c r="AP9" s="140">
        <f>'[3]Relatório Empregados II'!$DM$3:$DM10</f>
        <v>0</v>
      </c>
      <c r="AQ9" s="157"/>
      <c r="AR9" s="157"/>
      <c r="AS9" s="140">
        <f>'[3]Relatório Empregados II'!$DQ10:$DQ10</f>
        <v>0</v>
      </c>
      <c r="AT9" s="169">
        <f>'[3]Relatório Empregados II'!$DT10</f>
        <v>0</v>
      </c>
      <c r="AU9" s="167">
        <f>'[3]Relatório Empregados II'!$DV10</f>
        <v>0</v>
      </c>
      <c r="AV9" s="167">
        <f>'[3]Relatório Empregados II'!$DX10</f>
        <v>0</v>
      </c>
      <c r="AW9" s="156">
        <f>'[3]Relatório Empregados II'!$DZ10</f>
        <v>0</v>
      </c>
      <c r="AX9" s="156">
        <f>'[3]Relatório Empregados II'!$EB10</f>
        <v>0</v>
      </c>
      <c r="AY9" s="167" t="str">
        <f>'[3]Relatório Empregados II'!$ED10</f>
        <v>RECEPÇÃO</v>
      </c>
      <c r="AZ9" s="156">
        <f>'[3]Relatório Empregados II'!$EH10</f>
        <v>0</v>
      </c>
      <c r="BA9" s="156">
        <f>'[3]Relatório Empregados II'!$EJ10</f>
        <v>0</v>
      </c>
    </row>
    <row r="10" spans="1:53">
      <c r="A10" s="170" t="str">
        <f>IFERROR(('[3]Relatório Empregados II'!$A11:$B11),"")</f>
        <v>31/07/2020</v>
      </c>
      <c r="B10" s="142" t="str">
        <f>'[3]Relatório Empregados II'!$D11:$D11</f>
        <v>12955134000900</v>
      </c>
      <c r="C10" s="158" t="str">
        <f>'[3]Relatório Empregados II'!$G11:$G11</f>
        <v>INSTITUTO DIVA ALVES DO BRASIL</v>
      </c>
      <c r="D10" s="161" t="str">
        <f>'[3]Relatório Empregados II'!$J11</f>
        <v>6033075</v>
      </c>
      <c r="E10" s="143" t="str">
        <f>'[3]Relatório Empregados II'!$L11:L11</f>
        <v>UPA 24H PARQUE LAFAIETE - DUQUE DE CAXIAS I</v>
      </c>
      <c r="F10" s="144" t="str">
        <f>'[3]Relatório Empregados II'!$P11:$P11</f>
        <v>0008/2020</v>
      </c>
      <c r="G10" s="173" cm="1">
        <f t="array" ref="G10">'[3]Relatório Empregados II'!$T11:T11</f>
        <v>2020</v>
      </c>
      <c r="H10" s="145" t="str">
        <f>'[3]Relatório Empregados II'!$W11</f>
        <v>07</v>
      </c>
      <c r="I10" s="146">
        <f>'[3]Relatório Empregados II'!$Y11:$Y11</f>
        <v>0</v>
      </c>
      <c r="J10" s="147">
        <f>'[3]Relatório Empregados II'!$AB11:$AB11</f>
        <v>0</v>
      </c>
      <c r="K10" s="162">
        <f>'[3]Relatório Empregados II'!$AE11:$AE11</f>
        <v>0</v>
      </c>
      <c r="L10" s="163" cm="1">
        <f t="array" ref="L10">'[3]Relatório Empregados II'!$AI11:$AI11</f>
        <v>422105</v>
      </c>
      <c r="M10" s="149">
        <f>'[3]Relatório Empregados II'!$AL11:$AL11</f>
        <v>0</v>
      </c>
      <c r="N10" s="150">
        <f>'[3]Relatório Empregados II'!$AP11</f>
        <v>0</v>
      </c>
      <c r="O10" s="163">
        <f>'[3]Relatório Empregados II'!$AR11</f>
        <v>0</v>
      </c>
      <c r="P10" s="151">
        <f>'[3]Relatório Empregados II'!$AT11:$AT11</f>
        <v>0</v>
      </c>
      <c r="Q10" s="152">
        <f>'[3]Relatório Empregados II'!$AX11:$AX11</f>
        <v>180</v>
      </c>
      <c r="R10" s="153">
        <f>'[3]Relatório Empregados II'!$BA11:$BA11</f>
        <v>0</v>
      </c>
      <c r="S10" s="154" t="str">
        <f>'[3]Relatório Empregados II'!$BE11:$BE11</f>
        <v/>
      </c>
      <c r="T10" s="154" t="str">
        <f>'[3]Relatório Empregados II'!$BH11:$BH11</f>
        <v>CLT</v>
      </c>
      <c r="U10" s="148">
        <f>'[3]Relatório Empregados II'!$BK11:$BK11</f>
        <v>0</v>
      </c>
      <c r="V10" s="165">
        <f>'[3]Relatório Empregados II'!$BN11</f>
        <v>0</v>
      </c>
      <c r="W10" s="206">
        <f>'[3]Relatório Empregados II'!$BP11</f>
        <v>0</v>
      </c>
      <c r="X10" s="140">
        <f>'[3]Relatório Empregados II'!$BR11:$BR11</f>
        <v>1375.01</v>
      </c>
      <c r="Y10" s="157">
        <f>'[3]Relatório Empregados II'!$BU11</f>
        <v>0</v>
      </c>
      <c r="Z10" s="167">
        <f>'[3]Relatório Empregados II'!$BW11:$BW11</f>
        <v>0</v>
      </c>
      <c r="AA10" s="168">
        <f>'[3]Relatório Empregados II'!$CA11:$CA11</f>
        <v>0</v>
      </c>
      <c r="AB10" s="168">
        <f>'[3]Relatório Empregados II'!$CD11:$CD11</f>
        <v>209</v>
      </c>
      <c r="AC10" s="168">
        <f>'[3]Relatório Empregados II'!$CG11:$CG11</f>
        <v>0</v>
      </c>
      <c r="AD10" s="168">
        <f>'[3]Relatório Empregados II'!$CJ11</f>
        <v>0</v>
      </c>
      <c r="AE10" s="168">
        <f>'[3]Relatório Empregados II'!$CL11</f>
        <v>0</v>
      </c>
      <c r="AF10" s="168">
        <f>'[3]Relatório Empregados II'!$CN11:$CN11</f>
        <v>0</v>
      </c>
      <c r="AG10" s="168">
        <f>'[3]Relatório Empregados II'!$CQ11</f>
        <v>0</v>
      </c>
      <c r="AH10" s="140">
        <f>'[3]Relatório Empregados II'!$CS11:$CS11</f>
        <v>157.78</v>
      </c>
      <c r="AI10" s="157">
        <f>'[3]Relatório Empregados II'!$CV11:$CV11</f>
        <v>0</v>
      </c>
      <c r="AJ10" s="140">
        <f>'[3]Relatório Empregados II'!$CY11:$CY11</f>
        <v>548.30496000000005</v>
      </c>
      <c r="AK10" s="157">
        <f>'[3]Relatório Empregados II'!$DB11:$DB11</f>
        <v>548.30496000000005</v>
      </c>
      <c r="AL10" s="140">
        <f>'[3]Relatório Empregados II'!$DE11:$DE11</f>
        <v>0</v>
      </c>
      <c r="AM10" s="140">
        <f>'[3]Relatório Empregados II'!$DH11</f>
        <v>0</v>
      </c>
      <c r="AN10" s="157">
        <f>'[3]Relatório Empregados II'!$DJ11</f>
        <v>548.30496000000005</v>
      </c>
      <c r="AO10" s="140">
        <f>'[3]Relatório Empregados II'!$DL11</f>
        <v>0</v>
      </c>
      <c r="AP10" s="140">
        <f>'[3]Relatório Empregados II'!$DM$3:$DM11</f>
        <v>0</v>
      </c>
      <c r="AQ10" s="157"/>
      <c r="AR10" s="157"/>
      <c r="AS10" s="140">
        <f>'[3]Relatório Empregados II'!$DQ11:$DQ11</f>
        <v>0</v>
      </c>
      <c r="AT10" s="169">
        <f>'[3]Relatório Empregados II'!$DT11</f>
        <v>0</v>
      </c>
      <c r="AU10" s="167">
        <f>'[3]Relatório Empregados II'!$DV11</f>
        <v>0</v>
      </c>
      <c r="AV10" s="167">
        <f>'[3]Relatório Empregados II'!$DX11</f>
        <v>0</v>
      </c>
      <c r="AW10" s="156">
        <f>'[3]Relatório Empregados II'!$DZ11</f>
        <v>0</v>
      </c>
      <c r="AX10" s="156">
        <f>'[3]Relatório Empregados II'!$EB11</f>
        <v>0</v>
      </c>
      <c r="AY10" s="167" t="str">
        <f>'[3]Relatório Empregados II'!$ED11</f>
        <v>RECEPÇÃO</v>
      </c>
      <c r="AZ10" s="156">
        <f>'[3]Relatório Empregados II'!$EH11</f>
        <v>0</v>
      </c>
      <c r="BA10" s="156">
        <f>'[3]Relatório Empregados II'!$EJ11</f>
        <v>0</v>
      </c>
    </row>
    <row r="11" spans="1:53">
      <c r="A11" s="170" t="str">
        <f>IFERROR(('[3]Relatório Empregados II'!$A12:$B12),"")</f>
        <v>31/07/2020</v>
      </c>
      <c r="B11" s="142" t="str">
        <f>'[3]Relatório Empregados II'!$D12:$D12</f>
        <v>12955134000900</v>
      </c>
      <c r="C11" s="158" t="str">
        <f>'[3]Relatório Empregados II'!$G12:$G12</f>
        <v>INSTITUTO DIVA ALVES DO BRASIL</v>
      </c>
      <c r="D11" s="161" t="str">
        <f>'[3]Relatório Empregados II'!$J12</f>
        <v>6033075</v>
      </c>
      <c r="E11" s="143" t="str">
        <f>'[3]Relatório Empregados II'!$L12:L12</f>
        <v>UPA 24H PARQUE LAFAIETE - DUQUE DE CAXIAS I</v>
      </c>
      <c r="F11" s="144" t="str">
        <f>'[3]Relatório Empregados II'!$P12:$P12</f>
        <v>0008/2020</v>
      </c>
      <c r="G11" s="173" cm="1">
        <f t="array" ref="G11">'[3]Relatório Empregados II'!$T12:T12</f>
        <v>2020</v>
      </c>
      <c r="H11" s="145" t="str">
        <f>'[3]Relatório Empregados II'!$W12</f>
        <v>07</v>
      </c>
      <c r="I11" s="146">
        <f>'[3]Relatório Empregados II'!$Y12:$Y12</f>
        <v>0</v>
      </c>
      <c r="J11" s="147">
        <f>'[3]Relatório Empregados II'!$AB12:$AB12</f>
        <v>0</v>
      </c>
      <c r="K11" s="162">
        <f>'[3]Relatório Empregados II'!$AE12:$AE12</f>
        <v>0</v>
      </c>
      <c r="L11" s="163" cm="1">
        <f t="array" ref="L11">'[3]Relatório Empregados II'!$AI12:$AI12</f>
        <v>223405</v>
      </c>
      <c r="M11" s="149">
        <f>'[3]Relatório Empregados II'!$AL12:$AL12</f>
        <v>0</v>
      </c>
      <c r="N11" s="150">
        <f>'[3]Relatório Empregados II'!$AP12</f>
        <v>0</v>
      </c>
      <c r="O11" s="163">
        <f>'[3]Relatório Empregados II'!$AR12</f>
        <v>0</v>
      </c>
      <c r="P11" s="151">
        <f>'[3]Relatório Empregados II'!$AT12:$AT12</f>
        <v>0</v>
      </c>
      <c r="Q11" s="152">
        <f>'[3]Relatório Empregados II'!$AX12:$AX12</f>
        <v>200</v>
      </c>
      <c r="R11" s="153">
        <f>'[3]Relatório Empregados II'!$BA12:$BA12</f>
        <v>0</v>
      </c>
      <c r="S11" s="154" t="str">
        <f>'[3]Relatório Empregados II'!$BE12:$BE12</f>
        <v/>
      </c>
      <c r="T11" s="154" t="str">
        <f>'[3]Relatório Empregados II'!$BH12:$BH12</f>
        <v>CLT</v>
      </c>
      <c r="U11" s="148">
        <f>'[3]Relatório Empregados II'!$BK12:$BK12</f>
        <v>0</v>
      </c>
      <c r="V11" s="165">
        <f>'[3]Relatório Empregados II'!$BN12</f>
        <v>0</v>
      </c>
      <c r="W11" s="206">
        <f>'[3]Relatório Empregados II'!$BP12</f>
        <v>0</v>
      </c>
      <c r="X11" s="140">
        <f>'[3]Relatório Empregados II'!$BR12:$BR12</f>
        <v>3158.96</v>
      </c>
      <c r="Y11" s="157">
        <f>'[3]Relatório Empregados II'!$BU12</f>
        <v>0</v>
      </c>
      <c r="Z11" s="167">
        <f>'[3]Relatório Empregados II'!$BW12:$BW12</f>
        <v>0</v>
      </c>
      <c r="AA11" s="168">
        <f>'[3]Relatório Empregados II'!$CA12:$CA12</f>
        <v>0</v>
      </c>
      <c r="AB11" s="168">
        <f>'[3]Relatório Empregados II'!$CD12:$CD12</f>
        <v>58.52</v>
      </c>
      <c r="AC11" s="168">
        <f>'[3]Relatório Empregados II'!$CG12:$CG12</f>
        <v>0</v>
      </c>
      <c r="AD11" s="168">
        <f>'[3]Relatório Empregados II'!$CJ12</f>
        <v>0</v>
      </c>
      <c r="AE11" s="168">
        <f>'[3]Relatório Empregados II'!$CL12</f>
        <v>0</v>
      </c>
      <c r="AF11" s="168">
        <f>'[3]Relatório Empregados II'!$CN12:$CN12</f>
        <v>0</v>
      </c>
      <c r="AG11" s="168">
        <f>'[3]Relatório Empregados II'!$CQ12</f>
        <v>0</v>
      </c>
      <c r="AH11" s="140">
        <f>'[3]Relatório Empregados II'!$CS12:$CS12</f>
        <v>91.1</v>
      </c>
      <c r="AI11" s="157">
        <f>'[3]Relatório Empregados II'!$CV12:$CV12</f>
        <v>0</v>
      </c>
      <c r="AJ11" s="140">
        <f>'[3]Relatório Empregados II'!$CY12:$CY12</f>
        <v>948.87516000000005</v>
      </c>
      <c r="AK11" s="157">
        <f>'[3]Relatório Empregados II'!$DB12:$DB12</f>
        <v>948.87516000000005</v>
      </c>
      <c r="AL11" s="140">
        <f>'[3]Relatório Empregados II'!$DE12:$DE12</f>
        <v>0</v>
      </c>
      <c r="AM11" s="140">
        <f>'[3]Relatório Empregados II'!$DH12</f>
        <v>0</v>
      </c>
      <c r="AN11" s="157">
        <f>'[3]Relatório Empregados II'!$DJ12</f>
        <v>948.87516000000005</v>
      </c>
      <c r="AO11" s="140">
        <f>'[3]Relatório Empregados II'!$DL12</f>
        <v>0</v>
      </c>
      <c r="AP11" s="140">
        <f>'[3]Relatório Empregados II'!$DM$3:$DM12</f>
        <v>0</v>
      </c>
      <c r="AQ11" s="157"/>
      <c r="AR11" s="157"/>
      <c r="AS11" s="140">
        <f>'[3]Relatório Empregados II'!$DQ12:$DQ12</f>
        <v>0</v>
      </c>
      <c r="AT11" s="169">
        <f>'[3]Relatório Empregados II'!$DT12</f>
        <v>0</v>
      </c>
      <c r="AU11" s="167">
        <f>'[3]Relatório Empregados II'!$DV12</f>
        <v>0</v>
      </c>
      <c r="AV11" s="167">
        <f>'[3]Relatório Empregados II'!$DX12</f>
        <v>0</v>
      </c>
      <c r="AW11" s="156">
        <f>'[3]Relatório Empregados II'!$DZ12</f>
        <v>0</v>
      </c>
      <c r="AX11" s="156">
        <f>'[3]Relatório Empregados II'!$EB12</f>
        <v>0</v>
      </c>
      <c r="AY11" s="167" t="str">
        <f>'[3]Relatório Empregados II'!$ED12</f>
        <v>FARMACIA HOSPITALAR</v>
      </c>
      <c r="AZ11" s="156">
        <f>'[3]Relatório Empregados II'!$EH12</f>
        <v>0</v>
      </c>
      <c r="BA11" s="156">
        <f>'[3]Relatório Empregados II'!$EJ12</f>
        <v>0</v>
      </c>
    </row>
    <row r="12" spans="1:53">
      <c r="A12" s="170" t="str">
        <f>IFERROR(('[3]Relatório Empregados II'!$A13:$B13),"")</f>
        <v>31/07/2020</v>
      </c>
      <c r="B12" s="142" t="str">
        <f>'[3]Relatório Empregados II'!$D13:$D13</f>
        <v>12955134000900</v>
      </c>
      <c r="C12" s="158" t="str">
        <f>'[3]Relatório Empregados II'!$G13:$G13</f>
        <v>INSTITUTO DIVA ALVES DO BRASIL</v>
      </c>
      <c r="D12" s="161" t="str">
        <f>'[3]Relatório Empregados II'!$J13</f>
        <v>6033075</v>
      </c>
      <c r="E12" s="143" t="str">
        <f>'[3]Relatório Empregados II'!$L13:L13</f>
        <v>UPA 24H PARQUE LAFAIETE - DUQUE DE CAXIAS I</v>
      </c>
      <c r="F12" s="144" t="str">
        <f>'[3]Relatório Empregados II'!$P13:$P13</f>
        <v>0008/2020</v>
      </c>
      <c r="G12" s="173" cm="1">
        <f t="array" ref="G12">'[3]Relatório Empregados II'!$T13:T13</f>
        <v>2020</v>
      </c>
      <c r="H12" s="145" t="str">
        <f>'[3]Relatório Empregados II'!$W13</f>
        <v>07</v>
      </c>
      <c r="I12" s="146">
        <f>'[3]Relatório Empregados II'!$Y13:$Y13</f>
        <v>0</v>
      </c>
      <c r="J12" s="147">
        <f>'[3]Relatório Empregados II'!$AB13:$AB13</f>
        <v>0</v>
      </c>
      <c r="K12" s="162">
        <f>'[3]Relatório Empregados II'!$AE13:$AE13</f>
        <v>0</v>
      </c>
      <c r="L12" s="163" cm="1">
        <f t="array" ref="L12">'[3]Relatório Empregados II'!$AI13:$AI13</f>
        <v>251605</v>
      </c>
      <c r="M12" s="149">
        <f>'[3]Relatório Empregados II'!$AL13:$AL13</f>
        <v>0</v>
      </c>
      <c r="N12" s="150">
        <f>'[3]Relatório Empregados II'!$AP13</f>
        <v>0</v>
      </c>
      <c r="O12" s="163">
        <f>'[3]Relatório Empregados II'!$AR13</f>
        <v>0</v>
      </c>
      <c r="P12" s="151">
        <f>'[3]Relatório Empregados II'!$AT13:$AT13</f>
        <v>0</v>
      </c>
      <c r="Q12" s="152">
        <f>'[3]Relatório Empregados II'!$AX13:$AX13</f>
        <v>150</v>
      </c>
      <c r="R12" s="153">
        <f>'[3]Relatório Empregados II'!$BA13:$BA13</f>
        <v>0</v>
      </c>
      <c r="S12" s="154" t="str">
        <f>'[3]Relatório Empregados II'!$BE13:$BE13</f>
        <v/>
      </c>
      <c r="T12" s="154" t="str">
        <f>'[3]Relatório Empregados II'!$BH13:$BH13</f>
        <v>CLT</v>
      </c>
      <c r="U12" s="148">
        <f>'[3]Relatório Empregados II'!$BK13:$BK13</f>
        <v>0</v>
      </c>
      <c r="V12" s="165">
        <f>'[3]Relatório Empregados II'!$BN13</f>
        <v>0</v>
      </c>
      <c r="W12" s="206">
        <f>'[3]Relatório Empregados II'!$BP13</f>
        <v>0</v>
      </c>
      <c r="X12" s="140">
        <f>'[3]Relatório Empregados II'!$BR13:$BR13</f>
        <v>3158.96</v>
      </c>
      <c r="Y12" s="157">
        <f>'[3]Relatório Empregados II'!$BU13</f>
        <v>0</v>
      </c>
      <c r="Z12" s="167">
        <f>'[3]Relatório Empregados II'!$BW13:$BW13</f>
        <v>0</v>
      </c>
      <c r="AA12" s="168">
        <f>'[3]Relatório Empregados II'!$CA13:$CA13</f>
        <v>0</v>
      </c>
      <c r="AB12" s="168">
        <f>'[3]Relatório Empregados II'!$CD13:$CD13</f>
        <v>209</v>
      </c>
      <c r="AC12" s="168">
        <f>'[3]Relatório Empregados II'!$CG13:$CG13</f>
        <v>0</v>
      </c>
      <c r="AD12" s="168">
        <f>'[3]Relatório Empregados II'!$CJ13</f>
        <v>0</v>
      </c>
      <c r="AE12" s="168">
        <f>'[3]Relatório Empregados II'!$CL13</f>
        <v>0</v>
      </c>
      <c r="AF12" s="168">
        <f>'[3]Relatório Empregados II'!$CN13:$CN13</f>
        <v>0</v>
      </c>
      <c r="AG12" s="168">
        <f>'[3]Relatório Empregados II'!$CQ13</f>
        <v>0</v>
      </c>
      <c r="AH12" s="140">
        <f>'[3]Relatório Empregados II'!$CS13:$CS13</f>
        <v>285.08999999999997</v>
      </c>
      <c r="AI12" s="157">
        <f>'[3]Relatório Empregados II'!$CV13:$CV13</f>
        <v>0</v>
      </c>
      <c r="AJ12" s="140">
        <f>'[3]Relatório Empregados II'!$CY13:$CY13</f>
        <v>990.70860000000005</v>
      </c>
      <c r="AK12" s="157">
        <f>'[3]Relatório Empregados II'!$DB13:$DB13</f>
        <v>990.70860000000005</v>
      </c>
      <c r="AL12" s="140">
        <f>'[3]Relatório Empregados II'!$DE13:$DE13</f>
        <v>0</v>
      </c>
      <c r="AM12" s="140">
        <f>'[3]Relatório Empregados II'!$DH13</f>
        <v>0</v>
      </c>
      <c r="AN12" s="157">
        <f>'[3]Relatório Empregados II'!$DJ13</f>
        <v>990.70860000000005</v>
      </c>
      <c r="AO12" s="140">
        <f>'[3]Relatório Empregados II'!$DL13</f>
        <v>0</v>
      </c>
      <c r="AP12" s="140">
        <f>'[3]Relatório Empregados II'!$DM$3:$DM13</f>
        <v>0</v>
      </c>
      <c r="AQ12" s="157"/>
      <c r="AR12" s="157"/>
      <c r="AS12" s="140">
        <f>'[3]Relatório Empregados II'!$DQ13:$DQ13</f>
        <v>0</v>
      </c>
      <c r="AT12" s="169">
        <f>'[3]Relatório Empregados II'!$DT13</f>
        <v>0</v>
      </c>
      <c r="AU12" s="167">
        <f>'[3]Relatório Empregados II'!$DV13</f>
        <v>0</v>
      </c>
      <c r="AV12" s="167">
        <f>'[3]Relatório Empregados II'!$DX13</f>
        <v>0</v>
      </c>
      <c r="AW12" s="156">
        <f>'[3]Relatório Empregados II'!$DZ13</f>
        <v>0</v>
      </c>
      <c r="AX12" s="156">
        <f>'[3]Relatório Empregados II'!$EB13</f>
        <v>0</v>
      </c>
      <c r="AY12" s="167" t="str">
        <f>'[3]Relatório Empregados II'!$ED13</f>
        <v>SALA DE ATENTIMENTO SOCIAL</v>
      </c>
      <c r="AZ12" s="156">
        <f>'[3]Relatório Empregados II'!$EH13</f>
        <v>0</v>
      </c>
      <c r="BA12" s="156">
        <f>'[3]Relatório Empregados II'!$EJ13</f>
        <v>0</v>
      </c>
    </row>
    <row r="13" spans="1:53">
      <c r="A13" s="170" t="str">
        <f>IFERROR(('[3]Relatório Empregados II'!$A14:$B14),"")</f>
        <v>31/07/2020</v>
      </c>
      <c r="B13" s="142" t="str">
        <f>'[3]Relatório Empregados II'!$D14:$D14</f>
        <v>12955134000900</v>
      </c>
      <c r="C13" s="158" t="str">
        <f>'[3]Relatório Empregados II'!$G14:$G14</f>
        <v>INSTITUTO DIVA ALVES DO BRASIL</v>
      </c>
      <c r="D13" s="161" t="str">
        <f>'[3]Relatório Empregados II'!$J14</f>
        <v>6033075</v>
      </c>
      <c r="E13" s="143" t="str">
        <f>'[3]Relatório Empregados II'!$L14:L14</f>
        <v>UPA 24H PARQUE LAFAIETE - DUQUE DE CAXIAS I</v>
      </c>
      <c r="F13" s="144" t="str">
        <f>'[3]Relatório Empregados II'!$P14:$P14</f>
        <v>0008/2020</v>
      </c>
      <c r="G13" s="173" cm="1">
        <f t="array" ref="G13">'[3]Relatório Empregados II'!$T14:T14</f>
        <v>2020</v>
      </c>
      <c r="H13" s="145" t="str">
        <f>'[3]Relatório Empregados II'!$W14</f>
        <v>07</v>
      </c>
      <c r="I13" s="146">
        <f>'[3]Relatório Empregados II'!$Y14:$Y14</f>
        <v>0</v>
      </c>
      <c r="J13" s="147">
        <f>'[3]Relatório Empregados II'!$AB14:$AB14</f>
        <v>0</v>
      </c>
      <c r="K13" s="162">
        <f>'[3]Relatório Empregados II'!$AE14:$AE14</f>
        <v>0</v>
      </c>
      <c r="L13" s="163" cm="1">
        <f t="array" ref="L13">'[3]Relatório Empregados II'!$AI14:$AI14</f>
        <v>515110</v>
      </c>
      <c r="M13" s="149">
        <f>'[3]Relatório Empregados II'!$AL14:$AL14</f>
        <v>0</v>
      </c>
      <c r="N13" s="150">
        <f>'[3]Relatório Empregados II'!$AP14</f>
        <v>0</v>
      </c>
      <c r="O13" s="163">
        <f>'[3]Relatório Empregados II'!$AR14</f>
        <v>0</v>
      </c>
      <c r="P13" s="151">
        <f>'[3]Relatório Empregados II'!$AT14:$AT14</f>
        <v>0</v>
      </c>
      <c r="Q13" s="152">
        <f>'[3]Relatório Empregados II'!$AX14:$AX14</f>
        <v>180</v>
      </c>
      <c r="R13" s="153">
        <f>'[3]Relatório Empregados II'!$BA14:$BA14</f>
        <v>0</v>
      </c>
      <c r="S13" s="154" t="str">
        <f>'[3]Relatório Empregados II'!$BE14:$BE14</f>
        <v/>
      </c>
      <c r="T13" s="154" t="str">
        <f>'[3]Relatório Empregados II'!$BH14:$BH14</f>
        <v>CLT</v>
      </c>
      <c r="U13" s="148">
        <f>'[3]Relatório Empregados II'!$BK14:$BK14</f>
        <v>0</v>
      </c>
      <c r="V13" s="165">
        <f>'[3]Relatório Empregados II'!$BN14</f>
        <v>0</v>
      </c>
      <c r="W13" s="206">
        <f>'[3]Relatório Empregados II'!$BP14</f>
        <v>0</v>
      </c>
      <c r="X13" s="140">
        <f>'[3]Relatório Empregados II'!$BR14:$BR14</f>
        <v>1283.73</v>
      </c>
      <c r="Y13" s="157">
        <f>'[3]Relatório Empregados II'!$BU14</f>
        <v>0</v>
      </c>
      <c r="Z13" s="167">
        <f>'[3]Relatório Empregados II'!$BW14:$BW14</f>
        <v>0</v>
      </c>
      <c r="AA13" s="168">
        <f>'[3]Relatório Empregados II'!$CA14:$CA14</f>
        <v>0</v>
      </c>
      <c r="AB13" s="168">
        <f>'[3]Relatório Empregados II'!$CD14:$CD14</f>
        <v>209</v>
      </c>
      <c r="AC13" s="168">
        <f>'[3]Relatório Empregados II'!$CG14:$CG14</f>
        <v>0</v>
      </c>
      <c r="AD13" s="168">
        <f>'[3]Relatório Empregados II'!$CJ14</f>
        <v>0</v>
      </c>
      <c r="AE13" s="168">
        <f>'[3]Relatório Empregados II'!$CL14</f>
        <v>0</v>
      </c>
      <c r="AF13" s="168">
        <f>'[3]Relatório Empregados II'!$CN14:$CN14</f>
        <v>0</v>
      </c>
      <c r="AG13" s="168">
        <f>'[3]Relatório Empregados II'!$CQ14</f>
        <v>0</v>
      </c>
      <c r="AH13" s="140">
        <f>'[3]Relatório Empregados II'!$CS14:$CS14</f>
        <v>148.63</v>
      </c>
      <c r="AI13" s="157">
        <f>'[3]Relatório Empregados II'!$CV14:$CV14</f>
        <v>0</v>
      </c>
      <c r="AJ13" s="140">
        <f>'[3]Relatório Empregados II'!$CY14:$CY14</f>
        <v>516.50175999999999</v>
      </c>
      <c r="AK13" s="157">
        <f>'[3]Relatório Empregados II'!$DB14:$DB14</f>
        <v>516.50175999999999</v>
      </c>
      <c r="AL13" s="140">
        <f>'[3]Relatório Empregados II'!$DE14:$DE14</f>
        <v>0</v>
      </c>
      <c r="AM13" s="140">
        <f>'[3]Relatório Empregados II'!$DH14</f>
        <v>0</v>
      </c>
      <c r="AN13" s="157">
        <f>'[3]Relatório Empregados II'!$DJ14</f>
        <v>516.50175999999999</v>
      </c>
      <c r="AO13" s="140">
        <f>'[3]Relatório Empregados II'!$DL14</f>
        <v>0</v>
      </c>
      <c r="AP13" s="140">
        <f>'[3]Relatório Empregados II'!$DM$3:$DM14</f>
        <v>0</v>
      </c>
      <c r="AQ13" s="157"/>
      <c r="AR13" s="157"/>
      <c r="AS13" s="140">
        <f>'[3]Relatório Empregados II'!$DQ14:$DQ14</f>
        <v>0</v>
      </c>
      <c r="AT13" s="169">
        <f>'[3]Relatório Empregados II'!$DT14</f>
        <v>0</v>
      </c>
      <c r="AU13" s="167">
        <f>'[3]Relatório Empregados II'!$DV14</f>
        <v>0</v>
      </c>
      <c r="AV13" s="167">
        <f>'[3]Relatório Empregados II'!$DX14</f>
        <v>0</v>
      </c>
      <c r="AW13" s="156">
        <f>'[3]Relatório Empregados II'!$DZ14</f>
        <v>0</v>
      </c>
      <c r="AX13" s="156">
        <f>'[3]Relatório Empregados II'!$EB14</f>
        <v>0</v>
      </c>
      <c r="AY13" s="167" t="str">
        <f>'[3]Relatório Empregados II'!$ED14</f>
        <v>ACOLHIMENTO</v>
      </c>
      <c r="AZ13" s="156">
        <f>'[3]Relatório Empregados II'!$EH14</f>
        <v>0</v>
      </c>
      <c r="BA13" s="156">
        <f>'[3]Relatório Empregados II'!$EJ14</f>
        <v>0</v>
      </c>
    </row>
    <row r="14" spans="1:53">
      <c r="A14" s="170" t="str">
        <f>IFERROR(('[3]Relatório Empregados II'!$A15:$B15),"")</f>
        <v>31/07/2020</v>
      </c>
      <c r="B14" s="142" t="str">
        <f>'[3]Relatório Empregados II'!$D15:$D15</f>
        <v>12955134000900</v>
      </c>
      <c r="C14" s="158" t="str">
        <f>'[3]Relatório Empregados II'!$G15:$G15</f>
        <v>INSTITUTO DIVA ALVES DO BRASIL</v>
      </c>
      <c r="D14" s="161" t="str">
        <f>'[3]Relatório Empregados II'!$J15</f>
        <v>6033075</v>
      </c>
      <c r="E14" s="143" t="str">
        <f>'[3]Relatório Empregados II'!$L15:L15</f>
        <v>UPA 24H PARQUE LAFAIETE - DUQUE DE CAXIAS I</v>
      </c>
      <c r="F14" s="144" t="str">
        <f>'[3]Relatório Empregados II'!$P15:$P15</f>
        <v>0008/2020</v>
      </c>
      <c r="G14" s="173" cm="1">
        <f t="array" ref="G14">'[3]Relatório Empregados II'!$T15:T15</f>
        <v>2020</v>
      </c>
      <c r="H14" s="145" t="str">
        <f>'[3]Relatório Empregados II'!$W15</f>
        <v>07</v>
      </c>
      <c r="I14" s="146">
        <f>'[3]Relatório Empregados II'!$Y15:$Y15</f>
        <v>0</v>
      </c>
      <c r="J14" s="147">
        <f>'[3]Relatório Empregados II'!$AB15:$AB15</f>
        <v>0</v>
      </c>
      <c r="K14" s="162">
        <f>'[3]Relatório Empregados II'!$AE15:$AE15</f>
        <v>0</v>
      </c>
      <c r="L14" s="163" cm="1">
        <f t="array" ref="L14">'[3]Relatório Empregados II'!$AI15:$AI15</f>
        <v>223505</v>
      </c>
      <c r="M14" s="149">
        <f>'[3]Relatório Empregados II'!$AL15:$AL15</f>
        <v>0</v>
      </c>
      <c r="N14" s="150">
        <f>'[3]Relatório Empregados II'!$AP15</f>
        <v>0</v>
      </c>
      <c r="O14" s="163">
        <f>'[3]Relatório Empregados II'!$AR15</f>
        <v>0</v>
      </c>
      <c r="P14" s="151">
        <f>'[3]Relatório Empregados II'!$AT15:$AT15</f>
        <v>0</v>
      </c>
      <c r="Q14" s="152">
        <f>'[3]Relatório Empregados II'!$AX15:$AX15</f>
        <v>180</v>
      </c>
      <c r="R14" s="153">
        <f>'[3]Relatório Empregados II'!$BA15:$BA15</f>
        <v>0</v>
      </c>
      <c r="S14" s="154" t="str">
        <f>'[3]Relatório Empregados II'!$BE15:$BE15</f>
        <v/>
      </c>
      <c r="T14" s="154" t="str">
        <f>'[3]Relatório Empregados II'!$BH15:$BH15</f>
        <v>CLT</v>
      </c>
      <c r="U14" s="148">
        <f>'[3]Relatório Empregados II'!$BK15:$BK15</f>
        <v>0</v>
      </c>
      <c r="V14" s="165">
        <f>'[3]Relatório Empregados II'!$BN15</f>
        <v>0</v>
      </c>
      <c r="W14" s="206">
        <f>'[3]Relatório Empregados II'!$BP15</f>
        <v>0</v>
      </c>
      <c r="X14" s="140">
        <f>'[3]Relatório Empregados II'!$BR15:$BR15</f>
        <v>3158.96</v>
      </c>
      <c r="Y14" s="157">
        <f>'[3]Relatório Empregados II'!$BU15</f>
        <v>0</v>
      </c>
      <c r="Z14" s="167">
        <f>'[3]Relatório Empregados II'!$BW15:$BW15</f>
        <v>0</v>
      </c>
      <c r="AA14" s="168">
        <f>'[3]Relatório Empregados II'!$CA15:$CA15</f>
        <v>0</v>
      </c>
      <c r="AB14" s="168">
        <f>'[3]Relatório Empregados II'!$CD15:$CD15</f>
        <v>209</v>
      </c>
      <c r="AC14" s="168">
        <f>'[3]Relatório Empregados II'!$CG15:$CG15</f>
        <v>0</v>
      </c>
      <c r="AD14" s="168">
        <f>'[3]Relatório Empregados II'!$CJ15</f>
        <v>0</v>
      </c>
      <c r="AE14" s="168">
        <f>'[3]Relatório Empregados II'!$CL15</f>
        <v>0</v>
      </c>
      <c r="AF14" s="168">
        <f>'[3]Relatório Empregados II'!$CN15:$CN15</f>
        <v>0</v>
      </c>
      <c r="AG14" s="168">
        <f>'[3]Relatório Empregados II'!$CQ15</f>
        <v>0</v>
      </c>
      <c r="AH14" s="140">
        <f>'[3]Relatório Empregados II'!$CS15:$CS15</f>
        <v>379.46</v>
      </c>
      <c r="AI14" s="157">
        <f>'[3]Relatório Empregados II'!$CV15:$CV15</f>
        <v>0</v>
      </c>
      <c r="AJ14" s="140">
        <f>'[3]Relatório Empregados II'!$CY15:$CY15</f>
        <v>1318.6513</v>
      </c>
      <c r="AK14" s="157">
        <f>'[3]Relatório Empregados II'!$DB15:$DB15</f>
        <v>1318.6513</v>
      </c>
      <c r="AL14" s="140">
        <f>'[3]Relatório Empregados II'!$DE15:$DE15</f>
        <v>0</v>
      </c>
      <c r="AM14" s="140">
        <f>'[3]Relatório Empregados II'!$DH15</f>
        <v>0</v>
      </c>
      <c r="AN14" s="157">
        <f>'[3]Relatório Empregados II'!$DJ15</f>
        <v>1318.6513</v>
      </c>
      <c r="AO14" s="140">
        <f>'[3]Relatório Empregados II'!$DL15</f>
        <v>0</v>
      </c>
      <c r="AP14" s="140">
        <f>'[3]Relatório Empregados II'!$DM$3:$DM15</f>
        <v>0</v>
      </c>
      <c r="AQ14" s="157"/>
      <c r="AR14" s="157"/>
      <c r="AS14" s="140">
        <f>'[3]Relatório Empregados II'!$DQ15:$DQ15</f>
        <v>0</v>
      </c>
      <c r="AT14" s="169">
        <f>'[3]Relatório Empregados II'!$DT15</f>
        <v>0</v>
      </c>
      <c r="AU14" s="167">
        <f>'[3]Relatório Empregados II'!$DV15</f>
        <v>0</v>
      </c>
      <c r="AV14" s="167">
        <f>'[3]Relatório Empregados II'!$DX15</f>
        <v>0</v>
      </c>
      <c r="AW14" s="156">
        <f>'[3]Relatório Empregados II'!$DZ15</f>
        <v>0</v>
      </c>
      <c r="AX14" s="156">
        <f>'[3]Relatório Empregados II'!$EB15</f>
        <v>0</v>
      </c>
      <c r="AY14" s="167" t="str">
        <f>'[3]Relatório Empregados II'!$ED15</f>
        <v>SALA DE OBSERVAÇAO</v>
      </c>
      <c r="AZ14" s="156">
        <f>'[3]Relatório Empregados II'!$EH15</f>
        <v>0</v>
      </c>
      <c r="BA14" s="156">
        <f>'[3]Relatório Empregados II'!$EJ15</f>
        <v>0</v>
      </c>
    </row>
    <row r="15" spans="1:53">
      <c r="A15" s="170" t="str">
        <f>IFERROR(('[3]Relatório Empregados II'!$A16:$B16),"")</f>
        <v>31/07/2020</v>
      </c>
      <c r="B15" s="142" t="str">
        <f>'[3]Relatório Empregados II'!$D16:$D16</f>
        <v>12955134000900</v>
      </c>
      <c r="C15" s="158" t="str">
        <f>'[3]Relatório Empregados II'!$G16:$G16</f>
        <v>INSTITUTO DIVA ALVES DO BRASIL</v>
      </c>
      <c r="D15" s="161" t="str">
        <f>'[3]Relatório Empregados II'!$J16</f>
        <v>6033075</v>
      </c>
      <c r="E15" s="143" t="str">
        <f>'[3]Relatório Empregados II'!$L16:L16</f>
        <v>UPA 24H PARQUE LAFAIETE - DUQUE DE CAXIAS I</v>
      </c>
      <c r="F15" s="144" t="str">
        <f>'[3]Relatório Empregados II'!$P16:$P16</f>
        <v>0008/2020</v>
      </c>
      <c r="G15" s="173" cm="1">
        <f t="array" ref="G15">'[3]Relatório Empregados II'!$T16:T16</f>
        <v>2020</v>
      </c>
      <c r="H15" s="145" t="str">
        <f>'[3]Relatório Empregados II'!$W16</f>
        <v>07</v>
      </c>
      <c r="I15" s="146">
        <f>'[3]Relatório Empregados II'!$Y16:$Y16</f>
        <v>0</v>
      </c>
      <c r="J15" s="147">
        <f>'[3]Relatório Empregados II'!$AB16:$AB16</f>
        <v>0</v>
      </c>
      <c r="K15" s="162">
        <f>'[3]Relatório Empregados II'!$AE16:$AE16</f>
        <v>0</v>
      </c>
      <c r="L15" s="163" cm="1">
        <f t="array" ref="L15">'[3]Relatório Empregados II'!$AI16:$AI16</f>
        <v>223505</v>
      </c>
      <c r="M15" s="149">
        <f>'[3]Relatório Empregados II'!$AL16:$AL16</f>
        <v>0</v>
      </c>
      <c r="N15" s="150">
        <f>'[3]Relatório Empregados II'!$AP16</f>
        <v>0</v>
      </c>
      <c r="O15" s="163">
        <f>'[3]Relatório Empregados II'!$AR16</f>
        <v>0</v>
      </c>
      <c r="P15" s="151">
        <f>'[3]Relatório Empregados II'!$AT16:$AT16</f>
        <v>0</v>
      </c>
      <c r="Q15" s="152">
        <f>'[3]Relatório Empregados II'!$AX16:$AX16</f>
        <v>180</v>
      </c>
      <c r="R15" s="153">
        <f>'[3]Relatório Empregados II'!$BA16:$BA16</f>
        <v>0</v>
      </c>
      <c r="S15" s="154" t="str">
        <f>'[3]Relatório Empregados II'!$BE16:$BE16</f>
        <v/>
      </c>
      <c r="T15" s="154" t="str">
        <f>'[3]Relatório Empregados II'!$BH16:$BH16</f>
        <v>CLT</v>
      </c>
      <c r="U15" s="148">
        <f>'[3]Relatório Empregados II'!$BK16:$BK16</f>
        <v>0</v>
      </c>
      <c r="V15" s="165">
        <f>'[3]Relatório Empregados II'!$BN16</f>
        <v>0</v>
      </c>
      <c r="W15" s="206">
        <f>'[3]Relatório Empregados II'!$BP16</f>
        <v>0</v>
      </c>
      <c r="X15" s="140">
        <f>'[3]Relatório Empregados II'!$BR16:$BR16</f>
        <v>3158.96</v>
      </c>
      <c r="Y15" s="157">
        <f>'[3]Relatório Empregados II'!$BU16</f>
        <v>0</v>
      </c>
      <c r="Z15" s="167">
        <f>'[3]Relatório Empregados II'!$BW16:$BW16</f>
        <v>0</v>
      </c>
      <c r="AA15" s="168">
        <f>'[3]Relatório Empregados II'!$CA16:$CA16</f>
        <v>0</v>
      </c>
      <c r="AB15" s="168">
        <f>'[3]Relatório Empregados II'!$CD16:$CD16</f>
        <v>201.07</v>
      </c>
      <c r="AC15" s="168">
        <f>'[3]Relatório Empregados II'!$CG16:$CG16</f>
        <v>0</v>
      </c>
      <c r="AD15" s="168">
        <f>'[3]Relatório Empregados II'!$CJ16</f>
        <v>0</v>
      </c>
      <c r="AE15" s="168">
        <f>'[3]Relatório Empregados II'!$CL16</f>
        <v>0</v>
      </c>
      <c r="AF15" s="168">
        <f>'[3]Relatório Empregados II'!$CN16:$CN16</f>
        <v>0</v>
      </c>
      <c r="AG15" s="168">
        <f>'[3]Relatório Empregados II'!$CQ16</f>
        <v>0</v>
      </c>
      <c r="AH15" s="140">
        <f>'[3]Relatório Empregados II'!$CS16:$CS16</f>
        <v>302.37</v>
      </c>
      <c r="AI15" s="157">
        <f>'[3]Relatório Empregados II'!$CV16:$CV16</f>
        <v>0</v>
      </c>
      <c r="AJ15" s="140">
        <f>'[3]Relatório Empregados II'!$CY16:$CY16</f>
        <v>1084.0582199999999</v>
      </c>
      <c r="AK15" s="157">
        <f>'[3]Relatório Empregados II'!$DB16:$DB16</f>
        <v>1084.0582199999999</v>
      </c>
      <c r="AL15" s="140">
        <f>'[3]Relatório Empregados II'!$DE16:$DE16</f>
        <v>0</v>
      </c>
      <c r="AM15" s="140">
        <f>'[3]Relatório Empregados II'!$DH16</f>
        <v>0</v>
      </c>
      <c r="AN15" s="157">
        <f>'[3]Relatório Empregados II'!$DJ16</f>
        <v>1084.0582199999999</v>
      </c>
      <c r="AO15" s="140">
        <f>'[3]Relatório Empregados II'!$DL16</f>
        <v>0</v>
      </c>
      <c r="AP15" s="140">
        <f>'[3]Relatório Empregados II'!$DM$3:$DM16</f>
        <v>0</v>
      </c>
      <c r="AQ15" s="157"/>
      <c r="AR15" s="157"/>
      <c r="AS15" s="140">
        <f>'[3]Relatório Empregados II'!$DQ16:$DQ16</f>
        <v>0</v>
      </c>
      <c r="AT15" s="169">
        <f>'[3]Relatório Empregados II'!$DT16</f>
        <v>0</v>
      </c>
      <c r="AU15" s="167">
        <f>'[3]Relatório Empregados II'!$DV16</f>
        <v>0</v>
      </c>
      <c r="AV15" s="167">
        <f>'[3]Relatório Empregados II'!$DX16</f>
        <v>0</v>
      </c>
      <c r="AW15" s="156">
        <f>'[3]Relatório Empregados II'!$DZ16</f>
        <v>0</v>
      </c>
      <c r="AX15" s="156">
        <f>'[3]Relatório Empregados II'!$EB16</f>
        <v>0</v>
      </c>
      <c r="AY15" s="167" t="str">
        <f>'[3]Relatório Empregados II'!$ED16</f>
        <v>SALA DE OBSERVAÇAO</v>
      </c>
      <c r="AZ15" s="156">
        <f>'[3]Relatório Empregados II'!$EH16</f>
        <v>0</v>
      </c>
      <c r="BA15" s="156">
        <f>'[3]Relatório Empregados II'!$EJ16</f>
        <v>0</v>
      </c>
    </row>
    <row r="16" spans="1:53">
      <c r="A16" s="170" t="str">
        <f>IFERROR(('[3]Relatório Empregados II'!$A17:$B17),"")</f>
        <v>31/07/2020</v>
      </c>
      <c r="B16" s="142" t="str">
        <f>'[3]Relatório Empregados II'!$D17:$D17</f>
        <v>12955134000900</v>
      </c>
      <c r="C16" s="158" t="str">
        <f>'[3]Relatório Empregados II'!$G17:$G17</f>
        <v>INSTITUTO DIVA ALVES DO BRASIL</v>
      </c>
      <c r="D16" s="161" t="str">
        <f>'[3]Relatório Empregados II'!$J17</f>
        <v>6033075</v>
      </c>
      <c r="E16" s="143" t="str">
        <f>'[3]Relatório Empregados II'!$L17:L17</f>
        <v>UPA 24H PARQUE LAFAIETE - DUQUE DE CAXIAS I</v>
      </c>
      <c r="F16" s="144" t="str">
        <f>'[3]Relatório Empregados II'!$P17:$P17</f>
        <v>0008/2020</v>
      </c>
      <c r="G16" s="173" cm="1">
        <f t="array" ref="G16">'[3]Relatório Empregados II'!$T17:T17</f>
        <v>2020</v>
      </c>
      <c r="H16" s="145" t="str">
        <f>'[3]Relatório Empregados II'!$W17</f>
        <v>07</v>
      </c>
      <c r="I16" s="146">
        <f>'[3]Relatório Empregados II'!$Y17:$Y17</f>
        <v>0</v>
      </c>
      <c r="J16" s="147">
        <f>'[3]Relatório Empregados II'!$AB17:$AB17</f>
        <v>0</v>
      </c>
      <c r="K16" s="162">
        <f>'[3]Relatório Empregados II'!$AE17:$AE17</f>
        <v>0</v>
      </c>
      <c r="L16" s="163" cm="1">
        <f t="array" ref="L16">'[3]Relatório Empregados II'!$AI17:$AI17</f>
        <v>322205</v>
      </c>
      <c r="M16" s="149">
        <f>'[3]Relatório Empregados II'!$AL17:$AL17</f>
        <v>0</v>
      </c>
      <c r="N16" s="150">
        <f>'[3]Relatório Empregados II'!$AP17</f>
        <v>0</v>
      </c>
      <c r="O16" s="163">
        <f>'[3]Relatório Empregados II'!$AR17</f>
        <v>0</v>
      </c>
      <c r="P16" s="151">
        <f>'[3]Relatório Empregados II'!$AT17:$AT17</f>
        <v>0</v>
      </c>
      <c r="Q16" s="152">
        <f>'[3]Relatório Empregados II'!$AX17:$AX17</f>
        <v>180</v>
      </c>
      <c r="R16" s="153">
        <f>'[3]Relatório Empregados II'!$BA17:$BA17</f>
        <v>0</v>
      </c>
      <c r="S16" s="154" t="str">
        <f>'[3]Relatório Empregados II'!$BE17:$BE17</f>
        <v/>
      </c>
      <c r="T16" s="154" t="str">
        <f>'[3]Relatório Empregados II'!$BH17:$BH17</f>
        <v>CLT</v>
      </c>
      <c r="U16" s="148">
        <f>'[3]Relatório Empregados II'!$BK17:$BK17</f>
        <v>0</v>
      </c>
      <c r="V16" s="165">
        <f>'[3]Relatório Empregados II'!$BN17</f>
        <v>0</v>
      </c>
      <c r="W16" s="206">
        <f>'[3]Relatório Empregados II'!$BP17</f>
        <v>0</v>
      </c>
      <c r="X16" s="140">
        <f>'[3]Relatório Empregados II'!$BR17:$BR17</f>
        <v>1665.93</v>
      </c>
      <c r="Y16" s="157">
        <f>'[3]Relatório Empregados II'!$BU17</f>
        <v>0</v>
      </c>
      <c r="Z16" s="167">
        <f>'[3]Relatório Empregados II'!$BW17:$BW17</f>
        <v>0</v>
      </c>
      <c r="AA16" s="168">
        <f>'[3]Relatório Empregados II'!$CA17:$CA17</f>
        <v>0</v>
      </c>
      <c r="AB16" s="168">
        <f>'[3]Relatório Empregados II'!$CD17:$CD17</f>
        <v>209</v>
      </c>
      <c r="AC16" s="168">
        <f>'[3]Relatório Empregados II'!$CG17:$CG17</f>
        <v>0</v>
      </c>
      <c r="AD16" s="168">
        <f>'[3]Relatório Empregados II'!$CJ17</f>
        <v>0</v>
      </c>
      <c r="AE16" s="168">
        <f>'[3]Relatório Empregados II'!$CL17</f>
        <v>0</v>
      </c>
      <c r="AF16" s="168">
        <f>'[3]Relatório Empregados II'!$CN17:$CN17</f>
        <v>0</v>
      </c>
      <c r="AG16" s="168">
        <f>'[3]Relatório Empregados II'!$CQ17</f>
        <v>0</v>
      </c>
      <c r="AH16" s="140">
        <f>'[3]Relatório Empregados II'!$CS17:$CS17</f>
        <v>171.64</v>
      </c>
      <c r="AI16" s="157">
        <f>'[3]Relatório Empregados II'!$CV17:$CV17</f>
        <v>0</v>
      </c>
      <c r="AJ16" s="140">
        <f>'[3]Relatório Empregados II'!$CY17:$CY17</f>
        <v>596.47123999999997</v>
      </c>
      <c r="AK16" s="157">
        <f>'[3]Relatório Empregados II'!$DB17:$DB17</f>
        <v>596.47123999999997</v>
      </c>
      <c r="AL16" s="140">
        <f>'[3]Relatório Empregados II'!$DE17:$DE17</f>
        <v>0</v>
      </c>
      <c r="AM16" s="140">
        <f>'[3]Relatório Empregados II'!$DH17</f>
        <v>0</v>
      </c>
      <c r="AN16" s="157">
        <f>'[3]Relatório Empregados II'!$DJ17</f>
        <v>596.47123999999997</v>
      </c>
      <c r="AO16" s="140">
        <f>'[3]Relatório Empregados II'!$DL17</f>
        <v>0</v>
      </c>
      <c r="AP16" s="140">
        <f>'[3]Relatório Empregados II'!$DM$3:$DM17</f>
        <v>0</v>
      </c>
      <c r="AQ16" s="157"/>
      <c r="AR16" s="157"/>
      <c r="AS16" s="140">
        <f>'[3]Relatório Empregados II'!$DQ17:$DQ17</f>
        <v>0</v>
      </c>
      <c r="AT16" s="169">
        <f>'[3]Relatório Empregados II'!$DT17</f>
        <v>0</v>
      </c>
      <c r="AU16" s="167">
        <f>'[3]Relatório Empregados II'!$DV17</f>
        <v>0</v>
      </c>
      <c r="AV16" s="167">
        <f>'[3]Relatório Empregados II'!$DX17</f>
        <v>0</v>
      </c>
      <c r="AW16" s="156">
        <f>'[3]Relatório Empregados II'!$DZ17</f>
        <v>0</v>
      </c>
      <c r="AX16" s="156">
        <f>'[3]Relatório Empregados II'!$EB17</f>
        <v>0</v>
      </c>
      <c r="AY16" s="167" t="str">
        <f>'[3]Relatório Empregados II'!$ED17</f>
        <v>SALA DE OBSERVAÇAO</v>
      </c>
      <c r="AZ16" s="156">
        <f>'[3]Relatório Empregados II'!$EH17</f>
        <v>0</v>
      </c>
      <c r="BA16" s="156">
        <f>'[3]Relatório Empregados II'!$EJ17</f>
        <v>0</v>
      </c>
    </row>
    <row r="17" spans="1:53">
      <c r="A17" s="170" t="str">
        <f>IFERROR(('[3]Relatório Empregados II'!$A18:$B18),"")</f>
        <v>31/07/2020</v>
      </c>
      <c r="B17" s="142" t="str">
        <f>'[3]Relatório Empregados II'!$D18:$D18</f>
        <v>12955134000900</v>
      </c>
      <c r="C17" s="158" t="str">
        <f>'[3]Relatório Empregados II'!$G18:$G18</f>
        <v>INSTITUTO DIVA ALVES DO BRASIL</v>
      </c>
      <c r="D17" s="161" t="str">
        <f>'[3]Relatório Empregados II'!$J18</f>
        <v>6033075</v>
      </c>
      <c r="E17" s="143" t="str">
        <f>'[3]Relatório Empregados II'!$L18:L18</f>
        <v>UPA 24H PARQUE LAFAIETE - DUQUE DE CAXIAS I</v>
      </c>
      <c r="F17" s="144" t="str">
        <f>'[3]Relatório Empregados II'!$P18:$P18</f>
        <v>0008/2020</v>
      </c>
      <c r="G17" s="173" cm="1">
        <f t="array" ref="G17">'[3]Relatório Empregados II'!$T18:T18</f>
        <v>2020</v>
      </c>
      <c r="H17" s="145" t="str">
        <f>'[3]Relatório Empregados II'!$W18</f>
        <v>07</v>
      </c>
      <c r="I17" s="146">
        <f>'[3]Relatório Empregados II'!$Y18:$Y18</f>
        <v>0</v>
      </c>
      <c r="J17" s="147">
        <f>'[3]Relatório Empregados II'!$AB18:$AB18</f>
        <v>0</v>
      </c>
      <c r="K17" s="162">
        <f>'[3]Relatório Empregados II'!$AE18:$AE18</f>
        <v>0</v>
      </c>
      <c r="L17" s="163" cm="1">
        <f t="array" ref="L17">'[3]Relatório Empregados II'!$AI18:$AI18</f>
        <v>223505</v>
      </c>
      <c r="M17" s="149">
        <f>'[3]Relatório Empregados II'!$AL18:$AL18</f>
        <v>0</v>
      </c>
      <c r="N17" s="150">
        <f>'[3]Relatório Empregados II'!$AP18</f>
        <v>0</v>
      </c>
      <c r="O17" s="163">
        <f>'[3]Relatório Empregados II'!$AR18</f>
        <v>0</v>
      </c>
      <c r="P17" s="151">
        <f>'[3]Relatório Empregados II'!$AT18:$AT18</f>
        <v>0</v>
      </c>
      <c r="Q17" s="152">
        <f>'[3]Relatório Empregados II'!$AX18:$AX18</f>
        <v>180</v>
      </c>
      <c r="R17" s="153">
        <f>'[3]Relatório Empregados II'!$BA18:$BA18</f>
        <v>0</v>
      </c>
      <c r="S17" s="154" t="str">
        <f>'[3]Relatório Empregados II'!$BE18:$BE18</f>
        <v/>
      </c>
      <c r="T17" s="154" t="str">
        <f>'[3]Relatório Empregados II'!$BH18:$BH18</f>
        <v>CLT</v>
      </c>
      <c r="U17" s="148">
        <f>'[3]Relatório Empregados II'!$BK18:$BK18</f>
        <v>0</v>
      </c>
      <c r="V17" s="165">
        <f>'[3]Relatório Empregados II'!$BN18</f>
        <v>0</v>
      </c>
      <c r="W17" s="206">
        <f>'[3]Relatório Empregados II'!$BP18</f>
        <v>0</v>
      </c>
      <c r="X17" s="140">
        <f>'[3]Relatório Empregados II'!$BR18:$BR18</f>
        <v>3158.96</v>
      </c>
      <c r="Y17" s="157">
        <f>'[3]Relatório Empregados II'!$BU18</f>
        <v>0</v>
      </c>
      <c r="Z17" s="167">
        <f>'[3]Relatório Empregados II'!$BW18:$BW18</f>
        <v>0</v>
      </c>
      <c r="AA17" s="168">
        <f>'[3]Relatório Empregados II'!$CA18:$CA18</f>
        <v>0</v>
      </c>
      <c r="AB17" s="168">
        <f>'[3]Relatório Empregados II'!$CD18:$CD18</f>
        <v>0</v>
      </c>
      <c r="AC17" s="168">
        <f>'[3]Relatório Empregados II'!$CG18:$CG18</f>
        <v>0</v>
      </c>
      <c r="AD17" s="168">
        <f>'[3]Relatório Empregados II'!$CJ18</f>
        <v>0</v>
      </c>
      <c r="AE17" s="168">
        <f>'[3]Relatório Empregados II'!$CL18</f>
        <v>0</v>
      </c>
      <c r="AF17" s="168">
        <f>'[3]Relatório Empregados II'!$CN18:$CN18</f>
        <v>0</v>
      </c>
      <c r="AG17" s="168">
        <f>'[3]Relatório Empregados II'!$CQ18</f>
        <v>0</v>
      </c>
      <c r="AH17" s="140">
        <f>'[3]Relatório Empregados II'!$CS18:$CS18</f>
        <v>0</v>
      </c>
      <c r="AI17" s="157">
        <f>'[3]Relatório Empregados II'!$CV18:$CV18</f>
        <v>0</v>
      </c>
      <c r="AJ17" s="140">
        <f>'[3]Relatório Empregados II'!$CY18:$CY18</f>
        <v>936.29287999999997</v>
      </c>
      <c r="AK17" s="157">
        <f>'[3]Relatório Empregados II'!$DB18:$DB18</f>
        <v>936.29287999999997</v>
      </c>
      <c r="AL17" s="140">
        <f>'[3]Relatório Empregados II'!$DE18:$DE18</f>
        <v>0</v>
      </c>
      <c r="AM17" s="140">
        <f>'[3]Relatório Empregados II'!$DH18</f>
        <v>0</v>
      </c>
      <c r="AN17" s="157">
        <f>'[3]Relatório Empregados II'!$DJ18</f>
        <v>936.29287999999997</v>
      </c>
      <c r="AO17" s="140">
        <f>'[3]Relatório Empregados II'!$DL18</f>
        <v>0</v>
      </c>
      <c r="AP17" s="140">
        <f>'[3]Relatório Empregados II'!$DM$3:$DM18</f>
        <v>0</v>
      </c>
      <c r="AQ17" s="157"/>
      <c r="AR17" s="157"/>
      <c r="AS17" s="140">
        <f>'[3]Relatório Empregados II'!$DQ18:$DQ18</f>
        <v>0</v>
      </c>
      <c r="AT17" s="169">
        <f>'[3]Relatório Empregados II'!$DT18</f>
        <v>0</v>
      </c>
      <c r="AU17" s="167">
        <f>'[3]Relatório Empregados II'!$DV18</f>
        <v>0</v>
      </c>
      <c r="AV17" s="167">
        <f>'[3]Relatório Empregados II'!$DX18</f>
        <v>0</v>
      </c>
      <c r="AW17" s="156">
        <f>'[3]Relatório Empregados II'!$DZ18</f>
        <v>0</v>
      </c>
      <c r="AX17" s="156">
        <f>'[3]Relatório Empregados II'!$EB18</f>
        <v>0</v>
      </c>
      <c r="AY17" s="167" t="str">
        <f>'[3]Relatório Empregados II'!$ED18</f>
        <v>SALA DE URGENCIA</v>
      </c>
      <c r="AZ17" s="156">
        <f>'[3]Relatório Empregados II'!$EH18</f>
        <v>0</v>
      </c>
      <c r="BA17" s="156">
        <f>'[3]Relatório Empregados II'!$EJ18</f>
        <v>0</v>
      </c>
    </row>
    <row r="18" spans="1:53">
      <c r="A18" s="170" t="str">
        <f>IFERROR(('[3]Relatório Empregados II'!$A19:$B19),"")</f>
        <v>31/07/2020</v>
      </c>
      <c r="B18" s="142" t="str">
        <f>'[3]Relatório Empregados II'!$D19:$D19</f>
        <v>12955134000900</v>
      </c>
      <c r="C18" s="158" t="str">
        <f>'[3]Relatório Empregados II'!$G19:$G19</f>
        <v>INSTITUTO DIVA ALVES DO BRASIL</v>
      </c>
      <c r="D18" s="161" t="str">
        <f>'[3]Relatório Empregados II'!$J19</f>
        <v>6033075</v>
      </c>
      <c r="E18" s="143" t="str">
        <f>'[3]Relatório Empregados II'!$L19:L19</f>
        <v>UPA 24H PARQUE LAFAIETE - DUQUE DE CAXIAS I</v>
      </c>
      <c r="F18" s="144" t="str">
        <f>'[3]Relatório Empregados II'!$P19:$P19</f>
        <v>0008/2020</v>
      </c>
      <c r="G18" s="173" cm="1">
        <f t="array" ref="G18">'[3]Relatório Empregados II'!$T19:T19</f>
        <v>2020</v>
      </c>
      <c r="H18" s="145" t="str">
        <f>'[3]Relatório Empregados II'!$W19</f>
        <v>07</v>
      </c>
      <c r="I18" s="146">
        <f>'[3]Relatório Empregados II'!$Y19:$Y19</f>
        <v>0</v>
      </c>
      <c r="J18" s="147">
        <f>'[3]Relatório Empregados II'!$AB19:$AB19</f>
        <v>0</v>
      </c>
      <c r="K18" s="162">
        <f>'[3]Relatório Empregados II'!$AE19:$AE19</f>
        <v>0</v>
      </c>
      <c r="L18" s="163" cm="1">
        <f t="array" ref="L18">'[3]Relatório Empregados II'!$AI19:$AI19</f>
        <v>322205</v>
      </c>
      <c r="M18" s="149">
        <f>'[3]Relatório Empregados II'!$AL19:$AL19</f>
        <v>0</v>
      </c>
      <c r="N18" s="150">
        <f>'[3]Relatório Empregados II'!$AP19</f>
        <v>0</v>
      </c>
      <c r="O18" s="163">
        <f>'[3]Relatório Empregados II'!$AR19</f>
        <v>0</v>
      </c>
      <c r="P18" s="151">
        <f>'[3]Relatório Empregados II'!$AT19:$AT19</f>
        <v>0</v>
      </c>
      <c r="Q18" s="152">
        <f>'[3]Relatório Empregados II'!$AX19:$AX19</f>
        <v>180</v>
      </c>
      <c r="R18" s="153">
        <f>'[3]Relatório Empregados II'!$BA19:$BA19</f>
        <v>0</v>
      </c>
      <c r="S18" s="154" t="str">
        <f>'[3]Relatório Empregados II'!$BE19:$BE19</f>
        <v/>
      </c>
      <c r="T18" s="154" t="str">
        <f>'[3]Relatório Empregados II'!$BH19:$BH19</f>
        <v>CLT</v>
      </c>
      <c r="U18" s="148">
        <f>'[3]Relatório Empregados II'!$BK19:$BK19</f>
        <v>0</v>
      </c>
      <c r="V18" s="165">
        <f>'[3]Relatório Empregados II'!$BN19</f>
        <v>0</v>
      </c>
      <c r="W18" s="206">
        <f>'[3]Relatório Empregados II'!$BP19</f>
        <v>0</v>
      </c>
      <c r="X18" s="140">
        <f>'[3]Relatório Empregados II'!$BR19:$BR19</f>
        <v>1665.93</v>
      </c>
      <c r="Y18" s="157">
        <f>'[3]Relatório Empregados II'!$BU19</f>
        <v>0</v>
      </c>
      <c r="Z18" s="167">
        <f>'[3]Relatório Empregados II'!$BW19:$BW19</f>
        <v>0</v>
      </c>
      <c r="AA18" s="168">
        <f>'[3]Relatório Empregados II'!$CA19:$CA19</f>
        <v>0</v>
      </c>
      <c r="AB18" s="168">
        <f>'[3]Relatório Empregados II'!$CD19:$CD19</f>
        <v>202.03</v>
      </c>
      <c r="AC18" s="168">
        <f>'[3]Relatório Empregados II'!$CG19:$CG19</f>
        <v>0</v>
      </c>
      <c r="AD18" s="168">
        <f>'[3]Relatório Empregados II'!$CJ19</f>
        <v>0</v>
      </c>
      <c r="AE18" s="168">
        <f>'[3]Relatório Empregados II'!$CL19</f>
        <v>0</v>
      </c>
      <c r="AF18" s="168">
        <f>'[3]Relatório Empregados II'!$CN19:$CN19</f>
        <v>0</v>
      </c>
      <c r="AG18" s="168">
        <f>'[3]Relatório Empregados II'!$CQ19</f>
        <v>0</v>
      </c>
      <c r="AH18" s="140">
        <f>'[3]Relatório Empregados II'!$CS19:$CS19</f>
        <v>167.86</v>
      </c>
      <c r="AI18" s="157">
        <f>'[3]Relatório Empregados II'!$CV19:$CV19</f>
        <v>0</v>
      </c>
      <c r="AJ18" s="140">
        <f>'[3]Relatório Empregados II'!$CY19:$CY19</f>
        <v>607.35494000000006</v>
      </c>
      <c r="AK18" s="157">
        <f>'[3]Relatório Empregados II'!$DB19:$DB19</f>
        <v>607.35494000000006</v>
      </c>
      <c r="AL18" s="140">
        <f>'[3]Relatório Empregados II'!$DE19:$DE19</f>
        <v>0</v>
      </c>
      <c r="AM18" s="140">
        <f>'[3]Relatório Empregados II'!$DH19</f>
        <v>0</v>
      </c>
      <c r="AN18" s="157">
        <f>'[3]Relatório Empregados II'!$DJ19</f>
        <v>607.35494000000006</v>
      </c>
      <c r="AO18" s="140">
        <f>'[3]Relatório Empregados II'!$DL19</f>
        <v>0</v>
      </c>
      <c r="AP18" s="140">
        <f>'[3]Relatório Empregados II'!$DM$3:$DM19</f>
        <v>0</v>
      </c>
      <c r="AQ18" s="157"/>
      <c r="AR18" s="157"/>
      <c r="AS18" s="140">
        <f>'[3]Relatório Empregados II'!$DQ19:$DQ19</f>
        <v>0</v>
      </c>
      <c r="AT18" s="169">
        <f>'[3]Relatório Empregados II'!$DT19</f>
        <v>0</v>
      </c>
      <c r="AU18" s="167">
        <f>'[3]Relatório Empregados II'!$DV19</f>
        <v>0</v>
      </c>
      <c r="AV18" s="167">
        <f>'[3]Relatório Empregados II'!$DX19</f>
        <v>0</v>
      </c>
      <c r="AW18" s="156">
        <f>'[3]Relatório Empregados II'!$DZ19</f>
        <v>0</v>
      </c>
      <c r="AX18" s="156">
        <f>'[3]Relatório Empregados II'!$EB19</f>
        <v>0</v>
      </c>
      <c r="AY18" s="167" t="str">
        <f>'[3]Relatório Empregados II'!$ED19</f>
        <v>SALA DE SUTURA/CURATIVO</v>
      </c>
      <c r="AZ18" s="156">
        <f>'[3]Relatório Empregados II'!$EH19</f>
        <v>0</v>
      </c>
      <c r="BA18" s="156">
        <f>'[3]Relatório Empregados II'!$EJ19</f>
        <v>0</v>
      </c>
    </row>
    <row r="19" spans="1:53">
      <c r="A19" s="170" t="str">
        <f>IFERROR(('[3]Relatório Empregados II'!$A20:$B20),"")</f>
        <v>31/07/2020</v>
      </c>
      <c r="B19" s="142" t="str">
        <f>'[3]Relatório Empregados II'!$D20:$D20</f>
        <v>12955134000900</v>
      </c>
      <c r="C19" s="158" t="str">
        <f>'[3]Relatório Empregados II'!$G20:$G20</f>
        <v>INSTITUTO DIVA ALVES DO BRASIL</v>
      </c>
      <c r="D19" s="161" t="str">
        <f>'[3]Relatório Empregados II'!$J20</f>
        <v>6033075</v>
      </c>
      <c r="E19" s="143" t="str">
        <f>'[3]Relatório Empregados II'!$L20:L20</f>
        <v>UPA 24H PARQUE LAFAIETE - DUQUE DE CAXIAS I</v>
      </c>
      <c r="F19" s="144" t="str">
        <f>'[3]Relatório Empregados II'!$P20:$P20</f>
        <v>0008/2020</v>
      </c>
      <c r="G19" s="173" cm="1">
        <f t="array" ref="G19">'[3]Relatório Empregados II'!$T20:T20</f>
        <v>2020</v>
      </c>
      <c r="H19" s="145" t="str">
        <f>'[3]Relatório Empregados II'!$W20</f>
        <v>07</v>
      </c>
      <c r="I19" s="146">
        <f>'[3]Relatório Empregados II'!$Y20:$Y20</f>
        <v>0</v>
      </c>
      <c r="J19" s="147">
        <f>'[3]Relatório Empregados II'!$AB20:$AB20</f>
        <v>0</v>
      </c>
      <c r="K19" s="162">
        <f>'[3]Relatório Empregados II'!$AE20:$AE20</f>
        <v>0</v>
      </c>
      <c r="L19" s="163" cm="1">
        <f t="array" ref="L19">'[3]Relatório Empregados II'!$AI20:$AI20</f>
        <v>322205</v>
      </c>
      <c r="M19" s="149">
        <f>'[3]Relatório Empregados II'!$AL20:$AL20</f>
        <v>0</v>
      </c>
      <c r="N19" s="150">
        <f>'[3]Relatório Empregados II'!$AP20</f>
        <v>0</v>
      </c>
      <c r="O19" s="163">
        <f>'[3]Relatório Empregados II'!$AR20</f>
        <v>0</v>
      </c>
      <c r="P19" s="151">
        <f>'[3]Relatório Empregados II'!$AT20:$AT20</f>
        <v>0</v>
      </c>
      <c r="Q19" s="152">
        <f>'[3]Relatório Empregados II'!$AX20:$AX20</f>
        <v>180</v>
      </c>
      <c r="R19" s="153">
        <f>'[3]Relatório Empregados II'!$BA20:$BA20</f>
        <v>0</v>
      </c>
      <c r="S19" s="154" t="str">
        <f>'[3]Relatório Empregados II'!$BE20:$BE20</f>
        <v/>
      </c>
      <c r="T19" s="154" t="str">
        <f>'[3]Relatório Empregados II'!$BH20:$BH20</f>
        <v>CLT</v>
      </c>
      <c r="U19" s="148">
        <f>'[3]Relatório Empregados II'!$BK20:$BK20</f>
        <v>0</v>
      </c>
      <c r="V19" s="165">
        <f>'[3]Relatório Empregados II'!$BN20</f>
        <v>0</v>
      </c>
      <c r="W19" s="206">
        <f>'[3]Relatório Empregados II'!$BP20</f>
        <v>0</v>
      </c>
      <c r="X19" s="140">
        <f>'[3]Relatório Empregados II'!$BR20:$BR20</f>
        <v>1665.93</v>
      </c>
      <c r="Y19" s="157">
        <f>'[3]Relatório Empregados II'!$BU20</f>
        <v>0</v>
      </c>
      <c r="Z19" s="167">
        <f>'[3]Relatório Empregados II'!$BW20:$BW20</f>
        <v>0</v>
      </c>
      <c r="AA19" s="168">
        <f>'[3]Relatório Empregados II'!$CA20:$CA20</f>
        <v>0</v>
      </c>
      <c r="AB19" s="168">
        <f>'[3]Relatório Empregados II'!$CD20:$CD20</f>
        <v>209</v>
      </c>
      <c r="AC19" s="168">
        <f>'[3]Relatório Empregados II'!$CG20:$CG20</f>
        <v>0</v>
      </c>
      <c r="AD19" s="168">
        <f>'[3]Relatório Empregados II'!$CJ20</f>
        <v>0</v>
      </c>
      <c r="AE19" s="168">
        <f>'[3]Relatório Empregados II'!$CL20</f>
        <v>0</v>
      </c>
      <c r="AF19" s="168">
        <f>'[3]Relatório Empregados II'!$CN20:$CN20</f>
        <v>0</v>
      </c>
      <c r="AG19" s="168">
        <f>'[3]Relatório Empregados II'!$CQ20</f>
        <v>0</v>
      </c>
      <c r="AH19" s="140">
        <f>'[3]Relatório Empregados II'!$CS20:$CS20</f>
        <v>248.75</v>
      </c>
      <c r="AI19" s="157">
        <f>'[3]Relatório Empregados II'!$CV20:$CV20</f>
        <v>0</v>
      </c>
      <c r="AJ19" s="140">
        <f>'[3]Relatório Empregados II'!$CY20:$CY20</f>
        <v>864.41042000000004</v>
      </c>
      <c r="AK19" s="157">
        <f>'[3]Relatório Empregados II'!$DB20:$DB20</f>
        <v>864.41042000000004</v>
      </c>
      <c r="AL19" s="140">
        <f>'[3]Relatório Empregados II'!$DE20:$DE20</f>
        <v>0</v>
      </c>
      <c r="AM19" s="140">
        <f>'[3]Relatório Empregados II'!$DH20</f>
        <v>0</v>
      </c>
      <c r="AN19" s="157">
        <f>'[3]Relatório Empregados II'!$DJ20</f>
        <v>864.41042000000004</v>
      </c>
      <c r="AO19" s="140">
        <f>'[3]Relatório Empregados II'!$DL20</f>
        <v>0</v>
      </c>
      <c r="AP19" s="140">
        <f>'[3]Relatório Empregados II'!$DM$3:$DM20</f>
        <v>0</v>
      </c>
      <c r="AQ19" s="157"/>
      <c r="AR19" s="157"/>
      <c r="AS19" s="140">
        <f>'[3]Relatório Empregados II'!$DQ20:$DQ20</f>
        <v>0</v>
      </c>
      <c r="AT19" s="169">
        <f>'[3]Relatório Empregados II'!$DT20</f>
        <v>0</v>
      </c>
      <c r="AU19" s="167">
        <f>'[3]Relatório Empregados II'!$DV20</f>
        <v>0</v>
      </c>
      <c r="AV19" s="167">
        <f>'[3]Relatório Empregados II'!$DX20</f>
        <v>0</v>
      </c>
      <c r="AW19" s="156">
        <f>'[3]Relatório Empregados II'!$DZ20</f>
        <v>0</v>
      </c>
      <c r="AX19" s="156">
        <f>'[3]Relatório Empregados II'!$EB20</f>
        <v>0</v>
      </c>
      <c r="AY19" s="167" t="str">
        <f>'[3]Relatório Empregados II'!$ED20</f>
        <v>SALA DE MEDICAÇAO</v>
      </c>
      <c r="AZ19" s="156">
        <f>'[3]Relatório Empregados II'!$EH20</f>
        <v>0</v>
      </c>
      <c r="BA19" s="156">
        <f>'[3]Relatório Empregados II'!$EJ20</f>
        <v>0</v>
      </c>
    </row>
    <row r="20" spans="1:53">
      <c r="A20" s="170" t="str">
        <f>IFERROR(('[3]Relatório Empregados II'!$A21:$B21),"")</f>
        <v>31/07/2020</v>
      </c>
      <c r="B20" s="142" t="str">
        <f>'[3]Relatório Empregados II'!$D21:$D21</f>
        <v>12955134000900</v>
      </c>
      <c r="C20" s="158" t="str">
        <f>'[3]Relatório Empregados II'!$G21:$G21</f>
        <v>INSTITUTO DIVA ALVES DO BRASIL</v>
      </c>
      <c r="D20" s="161" t="str">
        <f>'[3]Relatório Empregados II'!$J21</f>
        <v>6033075</v>
      </c>
      <c r="E20" s="143" t="str">
        <f>'[3]Relatório Empregados II'!$L21:L21</f>
        <v>UPA 24H PARQUE LAFAIETE - DUQUE DE CAXIAS I</v>
      </c>
      <c r="F20" s="144" t="str">
        <f>'[3]Relatório Empregados II'!$P21:$P21</f>
        <v>0008/2020</v>
      </c>
      <c r="G20" s="173" cm="1">
        <f t="array" ref="G20">'[3]Relatório Empregados II'!$T21:T21</f>
        <v>2020</v>
      </c>
      <c r="H20" s="145" t="str">
        <f>'[3]Relatório Empregados II'!$W21</f>
        <v>07</v>
      </c>
      <c r="I20" s="146">
        <f>'[3]Relatório Empregados II'!$Y21:$Y21</f>
        <v>0</v>
      </c>
      <c r="J20" s="147">
        <f>'[3]Relatório Empregados II'!$AB21:$AB21</f>
        <v>0</v>
      </c>
      <c r="K20" s="162">
        <f>'[3]Relatório Empregados II'!$AE21:$AE21</f>
        <v>0</v>
      </c>
      <c r="L20" s="163" cm="1">
        <f t="array" ref="L20">'[3]Relatório Empregados II'!$AI21:$AI21</f>
        <v>322205</v>
      </c>
      <c r="M20" s="149">
        <f>'[3]Relatório Empregados II'!$AL21:$AL21</f>
        <v>0</v>
      </c>
      <c r="N20" s="150">
        <f>'[3]Relatório Empregados II'!$AP21</f>
        <v>0</v>
      </c>
      <c r="O20" s="163">
        <f>'[3]Relatório Empregados II'!$AR21</f>
        <v>0</v>
      </c>
      <c r="P20" s="151">
        <f>'[3]Relatório Empregados II'!$AT21:$AT21</f>
        <v>0</v>
      </c>
      <c r="Q20" s="152">
        <f>'[3]Relatório Empregados II'!$AX21:$AX21</f>
        <v>180</v>
      </c>
      <c r="R20" s="153">
        <f>'[3]Relatório Empregados II'!$BA21:$BA21</f>
        <v>0</v>
      </c>
      <c r="S20" s="154" t="str">
        <f>'[3]Relatório Empregados II'!$BE21:$BE21</f>
        <v/>
      </c>
      <c r="T20" s="154" t="str">
        <f>'[3]Relatório Empregados II'!$BH21:$BH21</f>
        <v>CLT</v>
      </c>
      <c r="U20" s="148">
        <f>'[3]Relatório Empregados II'!$BK21:$BK21</f>
        <v>0</v>
      </c>
      <c r="V20" s="165">
        <f>'[3]Relatório Empregados II'!$BN21</f>
        <v>0</v>
      </c>
      <c r="W20" s="206">
        <f>'[3]Relatório Empregados II'!$BP21</f>
        <v>0</v>
      </c>
      <c r="X20" s="140">
        <f>'[3]Relatório Empregados II'!$BR21:$BR21</f>
        <v>1665.93</v>
      </c>
      <c r="Y20" s="157">
        <f>'[3]Relatório Empregados II'!$BU21</f>
        <v>0</v>
      </c>
      <c r="Z20" s="167">
        <f>'[3]Relatório Empregados II'!$BW21:$BW21</f>
        <v>0</v>
      </c>
      <c r="AA20" s="168">
        <f>'[3]Relatório Empregados II'!$CA21:$CA21</f>
        <v>0</v>
      </c>
      <c r="AB20" s="168">
        <f>'[3]Relatório Empregados II'!$CD21:$CD21</f>
        <v>209</v>
      </c>
      <c r="AC20" s="168">
        <f>'[3]Relatório Empregados II'!$CG21:$CG21</f>
        <v>0</v>
      </c>
      <c r="AD20" s="168">
        <f>'[3]Relatório Empregados II'!$CJ21</f>
        <v>0</v>
      </c>
      <c r="AE20" s="168">
        <f>'[3]Relatório Empregados II'!$CL21</f>
        <v>0</v>
      </c>
      <c r="AF20" s="168">
        <f>'[3]Relatório Empregados II'!$CN21:$CN21</f>
        <v>0</v>
      </c>
      <c r="AG20" s="168">
        <f>'[3]Relatório Empregados II'!$CQ21</f>
        <v>0</v>
      </c>
      <c r="AH20" s="140">
        <f>'[3]Relatório Empregados II'!$CS21:$CS21</f>
        <v>190.78</v>
      </c>
      <c r="AI20" s="157">
        <f>'[3]Relatório Empregados II'!$CV21:$CV21</f>
        <v>0</v>
      </c>
      <c r="AJ20" s="140">
        <f>'[3]Relatório Empregados II'!$CY21:$CY21</f>
        <v>662.96605999999997</v>
      </c>
      <c r="AK20" s="157">
        <f>'[3]Relatório Empregados II'!$DB21:$DB21</f>
        <v>662.96605999999997</v>
      </c>
      <c r="AL20" s="140">
        <f>'[3]Relatório Empregados II'!$DE21:$DE21</f>
        <v>0</v>
      </c>
      <c r="AM20" s="140">
        <f>'[3]Relatório Empregados II'!$DH21</f>
        <v>0</v>
      </c>
      <c r="AN20" s="157">
        <f>'[3]Relatório Empregados II'!$DJ21</f>
        <v>662.96605999999997</v>
      </c>
      <c r="AO20" s="140">
        <f>'[3]Relatório Empregados II'!$DL21</f>
        <v>0</v>
      </c>
      <c r="AP20" s="140">
        <f>'[3]Relatório Empregados II'!$DM$3:$DM21</f>
        <v>0</v>
      </c>
      <c r="AQ20" s="157"/>
      <c r="AR20" s="157"/>
      <c r="AS20" s="140">
        <f>'[3]Relatório Empregados II'!$DQ21:$DQ21</f>
        <v>0</v>
      </c>
      <c r="AT20" s="169">
        <f>'[3]Relatório Empregados II'!$DT21</f>
        <v>0</v>
      </c>
      <c r="AU20" s="167">
        <f>'[3]Relatório Empregados II'!$DV21</f>
        <v>0</v>
      </c>
      <c r="AV20" s="167">
        <f>'[3]Relatório Empregados II'!$DX21</f>
        <v>0</v>
      </c>
      <c r="AW20" s="156">
        <f>'[3]Relatório Empregados II'!$DZ21</f>
        <v>0</v>
      </c>
      <c r="AX20" s="156">
        <f>'[3]Relatório Empregados II'!$EB21</f>
        <v>0</v>
      </c>
      <c r="AY20" s="167" t="str">
        <f>'[3]Relatório Empregados II'!$ED21</f>
        <v>SALA DE OBSERVAÇAO</v>
      </c>
      <c r="AZ20" s="156">
        <f>'[3]Relatório Empregados II'!$EH21</f>
        <v>0</v>
      </c>
      <c r="BA20" s="156">
        <f>'[3]Relatório Empregados II'!$EJ21</f>
        <v>0</v>
      </c>
    </row>
    <row r="21" spans="1:53">
      <c r="A21" s="170" t="str">
        <f>IFERROR(('[3]Relatório Empregados II'!$A22:$B22),"")</f>
        <v>31/07/2020</v>
      </c>
      <c r="B21" s="142" t="str">
        <f>'[3]Relatório Empregados II'!$D22:$D22</f>
        <v>12955134000900</v>
      </c>
      <c r="C21" s="158" t="str">
        <f>'[3]Relatório Empregados II'!$G22:$G22</f>
        <v>INSTITUTO DIVA ALVES DO BRASIL</v>
      </c>
      <c r="D21" s="161" t="str">
        <f>'[3]Relatório Empregados II'!$J22</f>
        <v>6033075</v>
      </c>
      <c r="E21" s="143" t="str">
        <f>'[3]Relatório Empregados II'!$L22:L22</f>
        <v>UPA 24H PARQUE LAFAIETE - DUQUE DE CAXIAS I</v>
      </c>
      <c r="F21" s="144" t="str">
        <f>'[3]Relatório Empregados II'!$P22:$P22</f>
        <v>0008/2020</v>
      </c>
      <c r="G21" s="173" cm="1">
        <f t="array" ref="G21">'[3]Relatório Empregados II'!$T22:T22</f>
        <v>2020</v>
      </c>
      <c r="H21" s="145" t="str">
        <f>'[3]Relatório Empregados II'!$W22</f>
        <v>07</v>
      </c>
      <c r="I21" s="146">
        <f>'[3]Relatório Empregados II'!$Y22:$Y22</f>
        <v>0</v>
      </c>
      <c r="J21" s="147">
        <f>'[3]Relatório Empregados II'!$AB22:$AB22</f>
        <v>0</v>
      </c>
      <c r="K21" s="162">
        <f>'[3]Relatório Empregados II'!$AE22:$AE22</f>
        <v>0</v>
      </c>
      <c r="L21" s="163" cm="1">
        <f t="array" ref="L21">'[3]Relatório Empregados II'!$AI22:$AI22</f>
        <v>322205</v>
      </c>
      <c r="M21" s="149">
        <f>'[3]Relatório Empregados II'!$AL22:$AL22</f>
        <v>0</v>
      </c>
      <c r="N21" s="150">
        <f>'[3]Relatório Empregados II'!$AP22</f>
        <v>0</v>
      </c>
      <c r="O21" s="163">
        <f>'[3]Relatório Empregados II'!$AR22</f>
        <v>0</v>
      </c>
      <c r="P21" s="151">
        <f>'[3]Relatório Empregados II'!$AT22:$AT22</f>
        <v>0</v>
      </c>
      <c r="Q21" s="152">
        <f>'[3]Relatório Empregados II'!$AX22:$AX22</f>
        <v>180</v>
      </c>
      <c r="R21" s="153">
        <f>'[3]Relatório Empregados II'!$BA22:$BA22</f>
        <v>0</v>
      </c>
      <c r="S21" s="154" t="str">
        <f>'[3]Relatório Empregados II'!$BE22:$BE22</f>
        <v/>
      </c>
      <c r="T21" s="154" t="str">
        <f>'[3]Relatório Empregados II'!$BH22:$BH22</f>
        <v>CLT</v>
      </c>
      <c r="U21" s="148">
        <f>'[3]Relatório Empregados II'!$BK22:$BK22</f>
        <v>0</v>
      </c>
      <c r="V21" s="165">
        <f>'[3]Relatório Empregados II'!$BN22</f>
        <v>0</v>
      </c>
      <c r="W21" s="206">
        <f>'[3]Relatório Empregados II'!$BP22</f>
        <v>0</v>
      </c>
      <c r="X21" s="140">
        <f>'[3]Relatório Empregados II'!$BR22:$BR22</f>
        <v>1665.93</v>
      </c>
      <c r="Y21" s="157">
        <f>'[3]Relatório Empregados II'!$BU22</f>
        <v>0</v>
      </c>
      <c r="Z21" s="167">
        <f>'[3]Relatório Empregados II'!$BW22:$BW22</f>
        <v>0</v>
      </c>
      <c r="AA21" s="168">
        <f>'[3]Relatório Empregados II'!$CA22:$CA22</f>
        <v>0</v>
      </c>
      <c r="AB21" s="168">
        <f>'[3]Relatório Empregados II'!$CD22:$CD22</f>
        <v>209</v>
      </c>
      <c r="AC21" s="168">
        <f>'[3]Relatório Empregados II'!$CG22:$CG22</f>
        <v>0</v>
      </c>
      <c r="AD21" s="168">
        <f>'[3]Relatório Empregados II'!$CJ22</f>
        <v>0</v>
      </c>
      <c r="AE21" s="168">
        <f>'[3]Relatório Empregados II'!$CL22</f>
        <v>0</v>
      </c>
      <c r="AF21" s="168">
        <f>'[3]Relatório Empregados II'!$CN22:$CN22</f>
        <v>0</v>
      </c>
      <c r="AG21" s="168">
        <f>'[3]Relatório Empregados II'!$CQ22</f>
        <v>0</v>
      </c>
      <c r="AH21" s="140">
        <f>'[3]Relatório Empregados II'!$CS22:$CS22</f>
        <v>208</v>
      </c>
      <c r="AI21" s="157">
        <f>'[3]Relatório Empregados II'!$CV22:$CV22</f>
        <v>0</v>
      </c>
      <c r="AJ21" s="140">
        <f>'[3]Relatório Empregados II'!$CY22:$CY22</f>
        <v>722.81111999999996</v>
      </c>
      <c r="AK21" s="157">
        <f>'[3]Relatório Empregados II'!$DB22:$DB22</f>
        <v>722.81111999999996</v>
      </c>
      <c r="AL21" s="140">
        <f>'[3]Relatório Empregados II'!$DE22:$DE22</f>
        <v>0</v>
      </c>
      <c r="AM21" s="140">
        <f>'[3]Relatório Empregados II'!$DH22</f>
        <v>0</v>
      </c>
      <c r="AN21" s="157">
        <f>'[3]Relatório Empregados II'!$DJ22</f>
        <v>722.81111999999996</v>
      </c>
      <c r="AO21" s="140">
        <f>'[3]Relatório Empregados II'!$DL22</f>
        <v>0</v>
      </c>
      <c r="AP21" s="140">
        <f>'[3]Relatório Empregados II'!$DM$3:$DM22</f>
        <v>0</v>
      </c>
      <c r="AQ21" s="157"/>
      <c r="AR21" s="157"/>
      <c r="AS21" s="140">
        <f>'[3]Relatório Empregados II'!$DQ22:$DQ22</f>
        <v>0</v>
      </c>
      <c r="AT21" s="169">
        <f>'[3]Relatório Empregados II'!$DT22</f>
        <v>0</v>
      </c>
      <c r="AU21" s="167">
        <f>'[3]Relatório Empregados II'!$DV22</f>
        <v>0</v>
      </c>
      <c r="AV21" s="167">
        <f>'[3]Relatório Empregados II'!$DX22</f>
        <v>0</v>
      </c>
      <c r="AW21" s="156">
        <f>'[3]Relatório Empregados II'!$DZ22</f>
        <v>0</v>
      </c>
      <c r="AX21" s="156">
        <f>'[3]Relatório Empregados II'!$EB22</f>
        <v>0</v>
      </c>
      <c r="AY21" s="167" t="str">
        <f>'[3]Relatório Empregados II'!$ED22</f>
        <v>SALA DE MEDICAÇAO</v>
      </c>
      <c r="AZ21" s="156">
        <f>'[3]Relatório Empregados II'!$EH22</f>
        <v>0</v>
      </c>
      <c r="BA21" s="156">
        <f>'[3]Relatório Empregados II'!$EJ22</f>
        <v>0</v>
      </c>
    </row>
    <row r="22" spans="1:53">
      <c r="A22" s="170" t="str">
        <f>IFERROR(('[3]Relatório Empregados II'!$A23:$B23),"")</f>
        <v>31/07/2020</v>
      </c>
      <c r="B22" s="142" t="str">
        <f>'[3]Relatório Empregados II'!$D23:$D23</f>
        <v>12955134000900</v>
      </c>
      <c r="C22" s="158" t="str">
        <f>'[3]Relatório Empregados II'!$G23:$G23</f>
        <v>INSTITUTO DIVA ALVES DO BRASIL</v>
      </c>
      <c r="D22" s="161" t="str">
        <f>'[3]Relatório Empregados II'!$J23</f>
        <v>6033075</v>
      </c>
      <c r="E22" s="143" t="str">
        <f>'[3]Relatório Empregados II'!$L23:L23</f>
        <v>UPA 24H PARQUE LAFAIETE - DUQUE DE CAXIAS I</v>
      </c>
      <c r="F22" s="144" t="str">
        <f>'[3]Relatório Empregados II'!$P23:$P23</f>
        <v>0008/2020</v>
      </c>
      <c r="G22" s="173" cm="1">
        <f t="array" ref="G22">'[3]Relatório Empregados II'!$T23:T23</f>
        <v>2020</v>
      </c>
      <c r="H22" s="145" t="str">
        <f>'[3]Relatório Empregados II'!$W23</f>
        <v>07</v>
      </c>
      <c r="I22" s="146">
        <f>'[3]Relatório Empregados II'!$Y23:$Y23</f>
        <v>0</v>
      </c>
      <c r="J22" s="147">
        <f>'[3]Relatório Empregados II'!$AB23:$AB23</f>
        <v>0</v>
      </c>
      <c r="K22" s="162">
        <f>'[3]Relatório Empregados II'!$AE23:$AE23</f>
        <v>0</v>
      </c>
      <c r="L22" s="163" cm="1">
        <f t="array" ref="L22">'[3]Relatório Empregados II'!$AI23:$AI23</f>
        <v>322205</v>
      </c>
      <c r="M22" s="149">
        <f>'[3]Relatório Empregados II'!$AL23:$AL23</f>
        <v>0</v>
      </c>
      <c r="N22" s="150">
        <f>'[3]Relatório Empregados II'!$AP23</f>
        <v>0</v>
      </c>
      <c r="O22" s="163">
        <f>'[3]Relatório Empregados II'!$AR23</f>
        <v>0</v>
      </c>
      <c r="P22" s="151">
        <f>'[3]Relatório Empregados II'!$AT23:$AT23</f>
        <v>0</v>
      </c>
      <c r="Q22" s="152">
        <f>'[3]Relatório Empregados II'!$AX23:$AX23</f>
        <v>180</v>
      </c>
      <c r="R22" s="153">
        <f>'[3]Relatório Empregados II'!$BA23:$BA23</f>
        <v>0</v>
      </c>
      <c r="S22" s="154" t="str">
        <f>'[3]Relatório Empregados II'!$BE23:$BE23</f>
        <v/>
      </c>
      <c r="T22" s="154" t="str">
        <f>'[3]Relatório Empregados II'!$BH23:$BH23</f>
        <v>CLT</v>
      </c>
      <c r="U22" s="148">
        <f>'[3]Relatório Empregados II'!$BK23:$BK23</f>
        <v>0</v>
      </c>
      <c r="V22" s="165">
        <f>'[3]Relatório Empregados II'!$BN23</f>
        <v>0</v>
      </c>
      <c r="W22" s="206">
        <f>'[3]Relatório Empregados II'!$BP23</f>
        <v>0</v>
      </c>
      <c r="X22" s="140">
        <f>'[3]Relatório Empregados II'!$BR23:$BR23</f>
        <v>1665.93</v>
      </c>
      <c r="Y22" s="157">
        <f>'[3]Relatório Empregados II'!$BU23</f>
        <v>0</v>
      </c>
      <c r="Z22" s="167">
        <f>'[3]Relatório Empregados II'!$BW23:$BW23</f>
        <v>0</v>
      </c>
      <c r="AA22" s="168">
        <f>'[3]Relatório Empregados II'!$CA23:$CA23</f>
        <v>0</v>
      </c>
      <c r="AB22" s="168">
        <f>'[3]Relatório Empregados II'!$CD23:$CD23</f>
        <v>209</v>
      </c>
      <c r="AC22" s="168">
        <f>'[3]Relatório Empregados II'!$CG23:$CG23</f>
        <v>0</v>
      </c>
      <c r="AD22" s="168">
        <f>'[3]Relatório Empregados II'!$CJ23</f>
        <v>0</v>
      </c>
      <c r="AE22" s="168">
        <f>'[3]Relatório Empregados II'!$CL23</f>
        <v>0</v>
      </c>
      <c r="AF22" s="168">
        <f>'[3]Relatório Empregados II'!$CN23:$CN23</f>
        <v>0</v>
      </c>
      <c r="AG22" s="168">
        <f>'[3]Relatório Empregados II'!$CQ23</f>
        <v>0</v>
      </c>
      <c r="AH22" s="140">
        <f>'[3]Relatório Empregados II'!$CS23:$CS23</f>
        <v>173.56</v>
      </c>
      <c r="AI22" s="157">
        <f>'[3]Relatório Empregados II'!$CV23:$CV23</f>
        <v>0</v>
      </c>
      <c r="AJ22" s="140">
        <f>'[3]Relatório Empregados II'!$CY23:$CY23</f>
        <v>603.12099999999998</v>
      </c>
      <c r="AK22" s="157">
        <f>'[3]Relatório Empregados II'!$DB23:$DB23</f>
        <v>603.12099999999998</v>
      </c>
      <c r="AL22" s="140">
        <f>'[3]Relatório Empregados II'!$DE23:$DE23</f>
        <v>0</v>
      </c>
      <c r="AM22" s="140">
        <f>'[3]Relatório Empregados II'!$DH23</f>
        <v>0</v>
      </c>
      <c r="AN22" s="157">
        <f>'[3]Relatório Empregados II'!$DJ23</f>
        <v>603.12099999999998</v>
      </c>
      <c r="AO22" s="140">
        <f>'[3]Relatório Empregados II'!$DL23</f>
        <v>0</v>
      </c>
      <c r="AP22" s="140">
        <f>'[3]Relatório Empregados II'!$DM$3:$DM23</f>
        <v>0</v>
      </c>
      <c r="AQ22" s="157"/>
      <c r="AR22" s="157"/>
      <c r="AS22" s="140">
        <f>'[3]Relatório Empregados II'!$DQ23:$DQ23</f>
        <v>0</v>
      </c>
      <c r="AT22" s="169">
        <f>'[3]Relatório Empregados II'!$DT23</f>
        <v>0</v>
      </c>
      <c r="AU22" s="167">
        <f>'[3]Relatório Empregados II'!$DV23</f>
        <v>0</v>
      </c>
      <c r="AV22" s="167">
        <f>'[3]Relatório Empregados II'!$DX23</f>
        <v>0</v>
      </c>
      <c r="AW22" s="156">
        <f>'[3]Relatório Empregados II'!$DZ23</f>
        <v>0</v>
      </c>
      <c r="AX22" s="156">
        <f>'[3]Relatório Empregados II'!$EB23</f>
        <v>0</v>
      </c>
      <c r="AY22" s="167" t="str">
        <f>'[3]Relatório Empregados II'!$ED23</f>
        <v>SALA DE OBSERVAÇAO</v>
      </c>
      <c r="AZ22" s="156">
        <f>'[3]Relatório Empregados II'!$EH23</f>
        <v>0</v>
      </c>
      <c r="BA22" s="156">
        <f>'[3]Relatório Empregados II'!$EJ23</f>
        <v>0</v>
      </c>
    </row>
    <row r="23" spans="1:53">
      <c r="A23" s="170" t="str">
        <f>IFERROR(('[3]Relatório Empregados II'!$A24:$B24),"")</f>
        <v>31/07/2020</v>
      </c>
      <c r="B23" s="142" t="str">
        <f>'[3]Relatório Empregados II'!$D24:$D24</f>
        <v>12955134000900</v>
      </c>
      <c r="C23" s="158" t="str">
        <f>'[3]Relatório Empregados II'!$G24:$G24</f>
        <v>INSTITUTO DIVA ALVES DO BRASIL</v>
      </c>
      <c r="D23" s="161" t="str">
        <f>'[3]Relatório Empregados II'!$J24</f>
        <v>6033075</v>
      </c>
      <c r="E23" s="143" t="str">
        <f>'[3]Relatório Empregados II'!$L24:L24</f>
        <v>UPA 24H PARQUE LAFAIETE - DUQUE DE CAXIAS I</v>
      </c>
      <c r="F23" s="144" t="str">
        <f>'[3]Relatório Empregados II'!$P24:$P24</f>
        <v>0008/2020</v>
      </c>
      <c r="G23" s="173" cm="1">
        <f t="array" ref="G23">'[3]Relatório Empregados II'!$T24:T24</f>
        <v>2020</v>
      </c>
      <c r="H23" s="145" t="str">
        <f>'[3]Relatório Empregados II'!$W24</f>
        <v>07</v>
      </c>
      <c r="I23" s="146">
        <f>'[3]Relatório Empregados II'!$Y24:$Y24</f>
        <v>0</v>
      </c>
      <c r="J23" s="147">
        <f>'[3]Relatório Empregados II'!$AB24:$AB24</f>
        <v>0</v>
      </c>
      <c r="K23" s="162">
        <f>'[3]Relatório Empregados II'!$AE24:$AE24</f>
        <v>0</v>
      </c>
      <c r="L23" s="163" cm="1">
        <f t="array" ref="L23">'[3]Relatório Empregados II'!$AI24:$AI24</f>
        <v>322205</v>
      </c>
      <c r="M23" s="149">
        <f>'[3]Relatório Empregados II'!$AL24:$AL24</f>
        <v>0</v>
      </c>
      <c r="N23" s="150">
        <f>'[3]Relatório Empregados II'!$AP24</f>
        <v>0</v>
      </c>
      <c r="O23" s="163">
        <f>'[3]Relatório Empregados II'!$AR24</f>
        <v>0</v>
      </c>
      <c r="P23" s="151">
        <f>'[3]Relatório Empregados II'!$AT24:$AT24</f>
        <v>0</v>
      </c>
      <c r="Q23" s="152">
        <f>'[3]Relatório Empregados II'!$AX24:$AX24</f>
        <v>180</v>
      </c>
      <c r="R23" s="153">
        <f>'[3]Relatório Empregados II'!$BA24:$BA24</f>
        <v>0</v>
      </c>
      <c r="S23" s="154" t="str">
        <f>'[3]Relatório Empregados II'!$BE24:$BE24</f>
        <v/>
      </c>
      <c r="T23" s="154" t="str">
        <f>'[3]Relatório Empregados II'!$BH24:$BH24</f>
        <v>CLT</v>
      </c>
      <c r="U23" s="148">
        <f>'[3]Relatório Empregados II'!$BK24:$BK24</f>
        <v>0</v>
      </c>
      <c r="V23" s="165">
        <f>'[3]Relatório Empregados II'!$BN24</f>
        <v>0</v>
      </c>
      <c r="W23" s="206">
        <f>'[3]Relatório Empregados II'!$BP24</f>
        <v>0</v>
      </c>
      <c r="X23" s="140">
        <f>'[3]Relatório Empregados II'!$BR24:$BR24</f>
        <v>1665.93</v>
      </c>
      <c r="Y23" s="157">
        <f>'[3]Relatório Empregados II'!$BU24</f>
        <v>0</v>
      </c>
      <c r="Z23" s="167">
        <f>'[3]Relatório Empregados II'!$BW24:$BW24</f>
        <v>0</v>
      </c>
      <c r="AA23" s="168">
        <f>'[3]Relatório Empregados II'!$CA24:$CA24</f>
        <v>0</v>
      </c>
      <c r="AB23" s="168">
        <f>'[3]Relatório Empregados II'!$CD24:$CD24</f>
        <v>209</v>
      </c>
      <c r="AC23" s="168">
        <f>'[3]Relatório Empregados II'!$CG24:$CG24</f>
        <v>0</v>
      </c>
      <c r="AD23" s="168">
        <f>'[3]Relatório Empregados II'!$CJ24</f>
        <v>0</v>
      </c>
      <c r="AE23" s="168">
        <f>'[3]Relatório Empregados II'!$CL24</f>
        <v>0</v>
      </c>
      <c r="AF23" s="168">
        <f>'[3]Relatório Empregados II'!$CN24:$CN24</f>
        <v>0</v>
      </c>
      <c r="AG23" s="168">
        <f>'[3]Relatório Empregados II'!$CQ24</f>
        <v>0</v>
      </c>
      <c r="AH23" s="140">
        <f>'[3]Relatório Empregados II'!$CS24:$CS24</f>
        <v>174.11</v>
      </c>
      <c r="AI23" s="157">
        <f>'[3]Relatório Empregados II'!$CV24:$CV24</f>
        <v>0</v>
      </c>
      <c r="AJ23" s="140">
        <f>'[3]Relatório Empregados II'!$CY24:$CY24</f>
        <v>629.05561999999998</v>
      </c>
      <c r="AK23" s="157">
        <f>'[3]Relatório Empregados II'!$DB24:$DB24</f>
        <v>629.05561999999998</v>
      </c>
      <c r="AL23" s="140">
        <f>'[3]Relatório Empregados II'!$DE24:$DE24</f>
        <v>0</v>
      </c>
      <c r="AM23" s="140">
        <f>'[3]Relatório Empregados II'!$DH24</f>
        <v>0</v>
      </c>
      <c r="AN23" s="157">
        <f>'[3]Relatório Empregados II'!$DJ24</f>
        <v>629.05561999999998</v>
      </c>
      <c r="AO23" s="140">
        <f>'[3]Relatório Empregados II'!$DL24</f>
        <v>0</v>
      </c>
      <c r="AP23" s="140">
        <f>'[3]Relatório Empregados II'!$DM$3:$DM24</f>
        <v>0</v>
      </c>
      <c r="AQ23" s="157"/>
      <c r="AR23" s="157"/>
      <c r="AS23" s="140">
        <f>'[3]Relatório Empregados II'!$DQ24:$DQ24</f>
        <v>0</v>
      </c>
      <c r="AT23" s="169">
        <f>'[3]Relatório Empregados II'!$DT24</f>
        <v>0</v>
      </c>
      <c r="AU23" s="167">
        <f>'[3]Relatório Empregados II'!$DV24</f>
        <v>0</v>
      </c>
      <c r="AV23" s="167">
        <f>'[3]Relatório Empregados II'!$DX24</f>
        <v>0</v>
      </c>
      <c r="AW23" s="156">
        <f>'[3]Relatório Empregados II'!$DZ24</f>
        <v>0</v>
      </c>
      <c r="AX23" s="156">
        <f>'[3]Relatório Empregados II'!$EB24</f>
        <v>0</v>
      </c>
      <c r="AY23" s="167" t="str">
        <f>'[3]Relatório Empregados II'!$ED24</f>
        <v>SALA DE MEDICAÇAO</v>
      </c>
      <c r="AZ23" s="156">
        <f>'[3]Relatório Empregados II'!$EH24</f>
        <v>0</v>
      </c>
      <c r="BA23" s="156">
        <f>'[3]Relatório Empregados II'!$EJ24</f>
        <v>0</v>
      </c>
    </row>
    <row r="24" spans="1:53">
      <c r="A24" s="170" t="str">
        <f>IFERROR(('[3]Relatório Empregados II'!$A25:$B25),"")</f>
        <v>31/07/2020</v>
      </c>
      <c r="B24" s="142" t="str">
        <f>'[3]Relatório Empregados II'!$D25:$D25</f>
        <v>12955134000900</v>
      </c>
      <c r="C24" s="158" t="str">
        <f>'[3]Relatório Empregados II'!$G25:$G25</f>
        <v>INSTITUTO DIVA ALVES DO BRASIL</v>
      </c>
      <c r="D24" s="161" t="str">
        <f>'[3]Relatório Empregados II'!$J25</f>
        <v>6033075</v>
      </c>
      <c r="E24" s="143" t="str">
        <f>'[3]Relatório Empregados II'!$L25:L25</f>
        <v>UPA 24H PARQUE LAFAIETE - DUQUE DE CAXIAS I</v>
      </c>
      <c r="F24" s="144" t="str">
        <f>'[3]Relatório Empregados II'!$P25:$P25</f>
        <v>0008/2020</v>
      </c>
      <c r="G24" s="173" cm="1">
        <f t="array" ref="G24">'[3]Relatório Empregados II'!$T25:T25</f>
        <v>2020</v>
      </c>
      <c r="H24" s="145" t="str">
        <f>'[3]Relatório Empregados II'!$W25</f>
        <v>07</v>
      </c>
      <c r="I24" s="146">
        <f>'[3]Relatório Empregados II'!$Y25:$Y25</f>
        <v>0</v>
      </c>
      <c r="J24" s="147">
        <f>'[3]Relatório Empregados II'!$AB25:$AB25</f>
        <v>0</v>
      </c>
      <c r="K24" s="162">
        <f>'[3]Relatório Empregados II'!$AE25:$AE25</f>
        <v>0</v>
      </c>
      <c r="L24" s="163" cm="1">
        <f t="array" ref="L24">'[3]Relatório Empregados II'!$AI25:$AI25</f>
        <v>322205</v>
      </c>
      <c r="M24" s="149">
        <f>'[3]Relatório Empregados II'!$AL25:$AL25</f>
        <v>0</v>
      </c>
      <c r="N24" s="150">
        <f>'[3]Relatório Empregados II'!$AP25</f>
        <v>0</v>
      </c>
      <c r="O24" s="163">
        <f>'[3]Relatório Empregados II'!$AR25</f>
        <v>0</v>
      </c>
      <c r="P24" s="151">
        <f>'[3]Relatório Empregados II'!$AT25:$AT25</f>
        <v>0</v>
      </c>
      <c r="Q24" s="152">
        <f>'[3]Relatório Empregados II'!$AX25:$AX25</f>
        <v>180</v>
      </c>
      <c r="R24" s="153">
        <f>'[3]Relatório Empregados II'!$BA25:$BA25</f>
        <v>0</v>
      </c>
      <c r="S24" s="154" t="str">
        <f>'[3]Relatório Empregados II'!$BE25:$BE25</f>
        <v/>
      </c>
      <c r="T24" s="154" t="str">
        <f>'[3]Relatório Empregados II'!$BH25:$BH25</f>
        <v>CLT</v>
      </c>
      <c r="U24" s="148">
        <f>'[3]Relatório Empregados II'!$BK25:$BK25</f>
        <v>0</v>
      </c>
      <c r="V24" s="165">
        <f>'[3]Relatório Empregados II'!$BN25</f>
        <v>0</v>
      </c>
      <c r="W24" s="206">
        <f>'[3]Relatório Empregados II'!$BP25</f>
        <v>0</v>
      </c>
      <c r="X24" s="140">
        <f>'[3]Relatório Empregados II'!$BR25:$BR25</f>
        <v>1665.93</v>
      </c>
      <c r="Y24" s="157">
        <f>'[3]Relatório Empregados II'!$BU25</f>
        <v>0</v>
      </c>
      <c r="Z24" s="167">
        <f>'[3]Relatório Empregados II'!$BW25:$BW25</f>
        <v>0</v>
      </c>
      <c r="AA24" s="168">
        <f>'[3]Relatório Empregados II'!$CA25:$CA25</f>
        <v>0</v>
      </c>
      <c r="AB24" s="168">
        <f>'[3]Relatório Empregados II'!$CD25:$CD25</f>
        <v>209</v>
      </c>
      <c r="AC24" s="168">
        <f>'[3]Relatório Empregados II'!$CG25:$CG25</f>
        <v>0</v>
      </c>
      <c r="AD24" s="168">
        <f>'[3]Relatório Empregados II'!$CJ25</f>
        <v>0</v>
      </c>
      <c r="AE24" s="168">
        <f>'[3]Relatório Empregados II'!$CL25</f>
        <v>0</v>
      </c>
      <c r="AF24" s="168">
        <f>'[3]Relatório Empregados II'!$CN25:$CN25</f>
        <v>0</v>
      </c>
      <c r="AG24" s="168">
        <f>'[3]Relatório Empregados II'!$CQ25</f>
        <v>0</v>
      </c>
      <c r="AH24" s="140">
        <f>'[3]Relatório Empregados II'!$CS25:$CS25</f>
        <v>171.64</v>
      </c>
      <c r="AI24" s="157">
        <f>'[3]Relatório Empregados II'!$CV25:$CV25</f>
        <v>0</v>
      </c>
      <c r="AJ24" s="140">
        <f>'[3]Relatório Empregados II'!$CY25:$CY25</f>
        <v>596.47123999999997</v>
      </c>
      <c r="AK24" s="157">
        <f>'[3]Relatório Empregados II'!$DB25:$DB25</f>
        <v>596.47123999999997</v>
      </c>
      <c r="AL24" s="140">
        <f>'[3]Relatório Empregados II'!$DE25:$DE25</f>
        <v>0</v>
      </c>
      <c r="AM24" s="140">
        <f>'[3]Relatório Empregados II'!$DH25</f>
        <v>0</v>
      </c>
      <c r="AN24" s="157">
        <f>'[3]Relatório Empregados II'!$DJ25</f>
        <v>596.47123999999997</v>
      </c>
      <c r="AO24" s="140">
        <f>'[3]Relatório Empregados II'!$DL25</f>
        <v>0</v>
      </c>
      <c r="AP24" s="140">
        <f>'[3]Relatório Empregados II'!$DM$3:$DM25</f>
        <v>0</v>
      </c>
      <c r="AQ24" s="157"/>
      <c r="AR24" s="157"/>
      <c r="AS24" s="140">
        <f>'[3]Relatório Empregados II'!$DQ25:$DQ25</f>
        <v>0</v>
      </c>
      <c r="AT24" s="169">
        <f>'[3]Relatório Empregados II'!$DT25</f>
        <v>0</v>
      </c>
      <c r="AU24" s="167">
        <f>'[3]Relatório Empregados II'!$DV25</f>
        <v>0</v>
      </c>
      <c r="AV24" s="167">
        <f>'[3]Relatório Empregados II'!$DX25</f>
        <v>0</v>
      </c>
      <c r="AW24" s="156">
        <f>'[3]Relatório Empregados II'!$DZ25</f>
        <v>0</v>
      </c>
      <c r="AX24" s="156">
        <f>'[3]Relatório Empregados II'!$EB25</f>
        <v>0</v>
      </c>
      <c r="AY24" s="167" t="str">
        <f>'[3]Relatório Empregados II'!$ED25</f>
        <v>SALA DE SUTURA/CURATIVO</v>
      </c>
      <c r="AZ24" s="156">
        <f>'[3]Relatório Empregados II'!$EH25</f>
        <v>0</v>
      </c>
      <c r="BA24" s="156">
        <f>'[3]Relatório Empregados II'!$EJ25</f>
        <v>0</v>
      </c>
    </row>
    <row r="25" spans="1:53">
      <c r="A25" s="170" t="str">
        <f>IFERROR(('[3]Relatório Empregados II'!$A26:$B26),"")</f>
        <v>31/07/2020</v>
      </c>
      <c r="B25" s="142" t="str">
        <f>'[3]Relatório Empregados II'!$D26:$D26</f>
        <v>12955134000900</v>
      </c>
      <c r="C25" s="158" t="str">
        <f>'[3]Relatório Empregados II'!$G26:$G26</f>
        <v>INSTITUTO DIVA ALVES DO BRASIL</v>
      </c>
      <c r="D25" s="161" t="str">
        <f>'[3]Relatório Empregados II'!$J26</f>
        <v>6033075</v>
      </c>
      <c r="E25" s="143" t="str">
        <f>'[3]Relatório Empregados II'!$L26:L26</f>
        <v>UPA 24H PARQUE LAFAIETE - DUQUE DE CAXIAS I</v>
      </c>
      <c r="F25" s="144" t="str">
        <f>'[3]Relatório Empregados II'!$P26:$P26</f>
        <v>0008/2020</v>
      </c>
      <c r="G25" s="173" cm="1">
        <f t="array" ref="G25">'[3]Relatório Empregados II'!$T26:T26</f>
        <v>2020</v>
      </c>
      <c r="H25" s="145" t="str">
        <f>'[3]Relatório Empregados II'!$W26</f>
        <v>07</v>
      </c>
      <c r="I25" s="146">
        <f>'[3]Relatório Empregados II'!$Y26:$Y26</f>
        <v>0</v>
      </c>
      <c r="J25" s="147">
        <f>'[3]Relatório Empregados II'!$AB26:$AB26</f>
        <v>0</v>
      </c>
      <c r="K25" s="162">
        <f>'[3]Relatório Empregados II'!$AE26:$AE26</f>
        <v>0</v>
      </c>
      <c r="L25" s="163" cm="1">
        <f t="array" ref="L25">'[3]Relatório Empregados II'!$AI26:$AI26</f>
        <v>322205</v>
      </c>
      <c r="M25" s="149">
        <f>'[3]Relatório Empregados II'!$AL26:$AL26</f>
        <v>0</v>
      </c>
      <c r="N25" s="150">
        <f>'[3]Relatório Empregados II'!$AP26</f>
        <v>0</v>
      </c>
      <c r="O25" s="163">
        <f>'[3]Relatório Empregados II'!$AR26</f>
        <v>0</v>
      </c>
      <c r="P25" s="151">
        <f>'[3]Relatório Empregados II'!$AT26:$AT26</f>
        <v>0</v>
      </c>
      <c r="Q25" s="152">
        <f>'[3]Relatório Empregados II'!$AX26:$AX26</f>
        <v>180</v>
      </c>
      <c r="R25" s="153">
        <f>'[3]Relatório Empregados II'!$BA26:$BA26</f>
        <v>0</v>
      </c>
      <c r="S25" s="154" t="str">
        <f>'[3]Relatório Empregados II'!$BE26:$BE26</f>
        <v/>
      </c>
      <c r="T25" s="154" t="str">
        <f>'[3]Relatório Empregados II'!$BH26:$BH26</f>
        <v>CLT</v>
      </c>
      <c r="U25" s="148">
        <f>'[3]Relatório Empregados II'!$BK26:$BK26</f>
        <v>0</v>
      </c>
      <c r="V25" s="165">
        <f>'[3]Relatório Empregados II'!$BN26</f>
        <v>0</v>
      </c>
      <c r="W25" s="206">
        <f>'[3]Relatório Empregados II'!$BP26</f>
        <v>0</v>
      </c>
      <c r="X25" s="140">
        <f>'[3]Relatório Empregados II'!$BR26:$BR26</f>
        <v>1665.93</v>
      </c>
      <c r="Y25" s="157">
        <f>'[3]Relatório Empregados II'!$BU26</f>
        <v>0</v>
      </c>
      <c r="Z25" s="167">
        <f>'[3]Relatório Empregados II'!$BW26:$BW26</f>
        <v>0</v>
      </c>
      <c r="AA25" s="168">
        <f>'[3]Relatório Empregados II'!$CA26:$CA26</f>
        <v>518.15</v>
      </c>
      <c r="AB25" s="168">
        <f>'[3]Relatório Empregados II'!$CD26:$CD26</f>
        <v>27.87</v>
      </c>
      <c r="AC25" s="168">
        <f>'[3]Relatório Empregados II'!$CG26:$CG26</f>
        <v>0</v>
      </c>
      <c r="AD25" s="168">
        <f>'[3]Relatório Empregados II'!$CJ26</f>
        <v>0</v>
      </c>
      <c r="AE25" s="168">
        <f>'[3]Relatório Empregados II'!$CL26</f>
        <v>0</v>
      </c>
      <c r="AF25" s="168">
        <f>'[3]Relatório Empregados II'!$CN26:$CN26</f>
        <v>0</v>
      </c>
      <c r="AG25" s="168">
        <f>'[3]Relatório Empregados II'!$CQ26</f>
        <v>0</v>
      </c>
      <c r="AH25" s="140">
        <f>'[3]Relatório Empregados II'!$CS26:$CS26</f>
        <v>226.81</v>
      </c>
      <c r="AI25" s="157">
        <f>'[3]Relatório Empregados II'!$CV26:$CV26</f>
        <v>0</v>
      </c>
      <c r="AJ25" s="140">
        <f>'[3]Relatório Empregados II'!$CY26:$CY26</f>
        <v>849.94330000000002</v>
      </c>
      <c r="AK25" s="157">
        <f>'[3]Relatório Empregados II'!$DB26:$DB26</f>
        <v>849.94330000000002</v>
      </c>
      <c r="AL25" s="140">
        <f>'[3]Relatório Empregados II'!$DE26:$DE26</f>
        <v>0</v>
      </c>
      <c r="AM25" s="140">
        <f>'[3]Relatório Empregados II'!$DH26</f>
        <v>0</v>
      </c>
      <c r="AN25" s="157">
        <f>'[3]Relatório Empregados II'!$DJ26</f>
        <v>849.94330000000002</v>
      </c>
      <c r="AO25" s="140">
        <f>'[3]Relatório Empregados II'!$DL26</f>
        <v>0</v>
      </c>
      <c r="AP25" s="140">
        <f>'[3]Relatório Empregados II'!$DM$3:$DM26</f>
        <v>0</v>
      </c>
      <c r="AQ25" s="157"/>
      <c r="AR25" s="157"/>
      <c r="AS25" s="140">
        <f>'[3]Relatório Empregados II'!$DQ26:$DQ26</f>
        <v>2072.61</v>
      </c>
      <c r="AT25" s="169">
        <f>'[3]Relatório Empregados II'!$DT26</f>
        <v>0</v>
      </c>
      <c r="AU25" s="167">
        <f>'[3]Relatório Empregados II'!$DV26</f>
        <v>0</v>
      </c>
      <c r="AV25" s="167">
        <f>'[3]Relatório Empregados II'!$DX26</f>
        <v>0</v>
      </c>
      <c r="AW25" s="156">
        <f>'[3]Relatório Empregados II'!$DZ26</f>
        <v>0</v>
      </c>
      <c r="AX25" s="156">
        <f>'[3]Relatório Empregados II'!$EB26</f>
        <v>0</v>
      </c>
      <c r="AY25" s="167" t="str">
        <f>'[3]Relatório Empregados II'!$ED26</f>
        <v>SALA DE URGENCIA</v>
      </c>
      <c r="AZ25" s="156">
        <f>'[3]Relatório Empregados II'!$EH26</f>
        <v>0</v>
      </c>
      <c r="BA25" s="156">
        <f>'[3]Relatório Empregados II'!$EJ26</f>
        <v>0</v>
      </c>
    </row>
    <row r="26" spans="1:53">
      <c r="A26" s="170" t="str">
        <f>IFERROR(('[3]Relatório Empregados II'!$A27:$B27),"")</f>
        <v>31/07/2020</v>
      </c>
      <c r="B26" s="142" t="str">
        <f>'[3]Relatório Empregados II'!$D27:$D27</f>
        <v>12955134000900</v>
      </c>
      <c r="C26" s="158" t="str">
        <f>'[3]Relatório Empregados II'!$G27:$G27</f>
        <v>INSTITUTO DIVA ALVES DO BRASIL</v>
      </c>
      <c r="D26" s="161" t="str">
        <f>'[3]Relatório Empregados II'!$J27</f>
        <v>6033075</v>
      </c>
      <c r="E26" s="143" t="str">
        <f>'[3]Relatório Empregados II'!$L27:L27</f>
        <v>UPA 24H PARQUE LAFAIETE - DUQUE DE CAXIAS I</v>
      </c>
      <c r="F26" s="144" t="str">
        <f>'[3]Relatório Empregados II'!$P27:$P27</f>
        <v>0008/2020</v>
      </c>
      <c r="G26" s="173" cm="1">
        <f t="array" ref="G26">'[3]Relatório Empregados II'!$T27:T27</f>
        <v>2020</v>
      </c>
      <c r="H26" s="145" t="str">
        <f>'[3]Relatório Empregados II'!$W27</f>
        <v>07</v>
      </c>
      <c r="I26" s="146">
        <f>'[3]Relatório Empregados II'!$Y27:$Y27</f>
        <v>0</v>
      </c>
      <c r="J26" s="147">
        <f>'[3]Relatório Empregados II'!$AB27:$AB27</f>
        <v>0</v>
      </c>
      <c r="K26" s="162">
        <f>'[3]Relatório Empregados II'!$AE27:$AE27</f>
        <v>0</v>
      </c>
      <c r="L26" s="163" cm="1">
        <f t="array" ref="L26">'[3]Relatório Empregados II'!$AI27:$AI27</f>
        <v>322205</v>
      </c>
      <c r="M26" s="149">
        <f>'[3]Relatório Empregados II'!$AL27:$AL27</f>
        <v>0</v>
      </c>
      <c r="N26" s="150">
        <f>'[3]Relatório Empregados II'!$AP27</f>
        <v>0</v>
      </c>
      <c r="O26" s="163">
        <f>'[3]Relatório Empregados II'!$AR27</f>
        <v>0</v>
      </c>
      <c r="P26" s="151">
        <f>'[3]Relatório Empregados II'!$AT27:$AT27</f>
        <v>0</v>
      </c>
      <c r="Q26" s="152">
        <f>'[3]Relatório Empregados II'!$AX27:$AX27</f>
        <v>180</v>
      </c>
      <c r="R26" s="153">
        <f>'[3]Relatório Empregados II'!$BA27:$BA27</f>
        <v>0</v>
      </c>
      <c r="S26" s="154" t="str">
        <f>'[3]Relatório Empregados II'!$BE27:$BE27</f>
        <v/>
      </c>
      <c r="T26" s="154" t="str">
        <f>'[3]Relatório Empregados II'!$BH27:$BH27</f>
        <v>CLT</v>
      </c>
      <c r="U26" s="148">
        <f>'[3]Relatório Empregados II'!$BK27:$BK27</f>
        <v>0</v>
      </c>
      <c r="V26" s="165">
        <f>'[3]Relatório Empregados II'!$BN27</f>
        <v>0</v>
      </c>
      <c r="W26" s="206">
        <f>'[3]Relatório Empregados II'!$BP27</f>
        <v>0</v>
      </c>
      <c r="X26" s="140">
        <f>'[3]Relatório Empregados II'!$BR27:$BR27</f>
        <v>1665.93</v>
      </c>
      <c r="Y26" s="157">
        <f>'[3]Relatório Empregados II'!$BU27</f>
        <v>0</v>
      </c>
      <c r="Z26" s="167">
        <f>'[3]Relatório Empregados II'!$BW27:$BW27</f>
        <v>0</v>
      </c>
      <c r="AA26" s="168">
        <f>'[3]Relatório Empregados II'!$CA27:$CA27</f>
        <v>0</v>
      </c>
      <c r="AB26" s="168">
        <f>'[3]Relatório Empregados II'!$CD27:$CD27</f>
        <v>209</v>
      </c>
      <c r="AC26" s="168">
        <f>'[3]Relatório Empregados II'!$CG27:$CG27</f>
        <v>0</v>
      </c>
      <c r="AD26" s="168">
        <f>'[3]Relatório Empregados II'!$CJ27</f>
        <v>0</v>
      </c>
      <c r="AE26" s="168">
        <f>'[3]Relatório Empregados II'!$CL27</f>
        <v>0</v>
      </c>
      <c r="AF26" s="168">
        <f>'[3]Relatório Empregados II'!$CN27:$CN27</f>
        <v>0</v>
      </c>
      <c r="AG26" s="168">
        <f>'[3]Relatório Empregados II'!$CQ27</f>
        <v>0</v>
      </c>
      <c r="AH26" s="140">
        <f>'[3]Relatório Empregados II'!$CS27:$CS27</f>
        <v>265.39999999999998</v>
      </c>
      <c r="AI26" s="157">
        <f>'[3]Relatório Empregados II'!$CV27:$CV27</f>
        <v>0</v>
      </c>
      <c r="AJ26" s="140">
        <f>'[3]Relatório Empregados II'!$CY27:$CY27</f>
        <v>922.29280000000006</v>
      </c>
      <c r="AK26" s="157">
        <f>'[3]Relatório Empregados II'!$DB27:$DB27</f>
        <v>922.29280000000006</v>
      </c>
      <c r="AL26" s="140">
        <f>'[3]Relatório Empregados II'!$DE27:$DE27</f>
        <v>0</v>
      </c>
      <c r="AM26" s="140">
        <f>'[3]Relatório Empregados II'!$DH27</f>
        <v>0</v>
      </c>
      <c r="AN26" s="157">
        <f>'[3]Relatório Empregados II'!$DJ27</f>
        <v>922.29280000000006</v>
      </c>
      <c r="AO26" s="140">
        <f>'[3]Relatório Empregados II'!$DL27</f>
        <v>0</v>
      </c>
      <c r="AP26" s="140">
        <f>'[3]Relatório Empregados II'!$DM$3:$DM27</f>
        <v>0</v>
      </c>
      <c r="AQ26" s="157"/>
      <c r="AR26" s="157"/>
      <c r="AS26" s="140">
        <f>'[3]Relatório Empregados II'!$DQ27:$DQ27</f>
        <v>0</v>
      </c>
      <c r="AT26" s="169">
        <f>'[3]Relatório Empregados II'!$DT27</f>
        <v>0</v>
      </c>
      <c r="AU26" s="167">
        <f>'[3]Relatório Empregados II'!$DV27</f>
        <v>0</v>
      </c>
      <c r="AV26" s="167">
        <f>'[3]Relatório Empregados II'!$DX27</f>
        <v>0</v>
      </c>
      <c r="AW26" s="156">
        <f>'[3]Relatório Empregados II'!$DZ27</f>
        <v>0</v>
      </c>
      <c r="AX26" s="156">
        <f>'[3]Relatório Empregados II'!$EB27</f>
        <v>0</v>
      </c>
      <c r="AY26" s="167" t="str">
        <f>'[3]Relatório Empregados II'!$ED27</f>
        <v>SALA DE OBSERVAÇÃO PEDIATRICA</v>
      </c>
      <c r="AZ26" s="156">
        <f>'[3]Relatório Empregados II'!$EH27</f>
        <v>0</v>
      </c>
      <c r="BA26" s="156">
        <f>'[3]Relatório Empregados II'!$EJ27</f>
        <v>0</v>
      </c>
    </row>
    <row r="27" spans="1:53">
      <c r="A27" s="170" t="str">
        <f>IFERROR(('[3]Relatório Empregados II'!$A28:$B28),"")</f>
        <v>31/07/2020</v>
      </c>
      <c r="B27" s="142" t="str">
        <f>'[3]Relatório Empregados II'!$D28:$D28</f>
        <v>12955134000900</v>
      </c>
      <c r="C27" s="158" t="str">
        <f>'[3]Relatório Empregados II'!$G28:$G28</f>
        <v>INSTITUTO DIVA ALVES DO BRASIL</v>
      </c>
      <c r="D27" s="161" t="str">
        <f>'[3]Relatório Empregados II'!$J28</f>
        <v>6033075</v>
      </c>
      <c r="E27" s="143" t="str">
        <f>'[3]Relatório Empregados II'!$L28:L28</f>
        <v>UPA 24H PARQUE LAFAIETE - DUQUE DE CAXIAS I</v>
      </c>
      <c r="F27" s="144" t="str">
        <f>'[3]Relatório Empregados II'!$P28:$P28</f>
        <v>0008/2020</v>
      </c>
      <c r="G27" s="173" cm="1">
        <f t="array" ref="G27">'[3]Relatório Empregados II'!$T28:T28</f>
        <v>2020</v>
      </c>
      <c r="H27" s="145" t="str">
        <f>'[3]Relatório Empregados II'!$W28</f>
        <v>07</v>
      </c>
      <c r="I27" s="146">
        <f>'[3]Relatório Empregados II'!$Y28:$Y28</f>
        <v>0</v>
      </c>
      <c r="J27" s="147">
        <f>'[3]Relatório Empregados II'!$AB28:$AB28</f>
        <v>0</v>
      </c>
      <c r="K27" s="162">
        <f>'[3]Relatório Empregados II'!$AE28:$AE28</f>
        <v>0</v>
      </c>
      <c r="L27" s="163" cm="1">
        <f t="array" ref="L27">'[3]Relatório Empregados II'!$AI28:$AI28</f>
        <v>322205</v>
      </c>
      <c r="M27" s="149">
        <f>'[3]Relatório Empregados II'!$AL28:$AL28</f>
        <v>0</v>
      </c>
      <c r="N27" s="150">
        <f>'[3]Relatório Empregados II'!$AP28</f>
        <v>0</v>
      </c>
      <c r="O27" s="163">
        <f>'[3]Relatório Empregados II'!$AR28</f>
        <v>0</v>
      </c>
      <c r="P27" s="151">
        <f>'[3]Relatório Empregados II'!$AT28:$AT28</f>
        <v>0</v>
      </c>
      <c r="Q27" s="152">
        <f>'[3]Relatório Empregados II'!$AX28:$AX28</f>
        <v>180</v>
      </c>
      <c r="R27" s="153">
        <f>'[3]Relatório Empregados II'!$BA28:$BA28</f>
        <v>0</v>
      </c>
      <c r="S27" s="154" t="str">
        <f>'[3]Relatório Empregados II'!$BE28:$BE28</f>
        <v/>
      </c>
      <c r="T27" s="154" t="str">
        <f>'[3]Relatório Empregados II'!$BH28:$BH28</f>
        <v>CLT</v>
      </c>
      <c r="U27" s="148">
        <f>'[3]Relatório Empregados II'!$BK28:$BK28</f>
        <v>0</v>
      </c>
      <c r="V27" s="165">
        <f>'[3]Relatório Empregados II'!$BN28</f>
        <v>0</v>
      </c>
      <c r="W27" s="206">
        <f>'[3]Relatório Empregados II'!$BP28</f>
        <v>0</v>
      </c>
      <c r="X27" s="140">
        <f>'[3]Relatório Empregados II'!$BR28:$BR28</f>
        <v>1665.93</v>
      </c>
      <c r="Y27" s="157">
        <f>'[3]Relatório Empregados II'!$BU28</f>
        <v>0</v>
      </c>
      <c r="Z27" s="167">
        <f>'[3]Relatório Empregados II'!$BW28:$BW28</f>
        <v>0</v>
      </c>
      <c r="AA27" s="168">
        <f>'[3]Relatório Empregados II'!$CA28:$CA28</f>
        <v>43.39</v>
      </c>
      <c r="AB27" s="168">
        <f>'[3]Relatório Empregados II'!$CD28:$CD28</f>
        <v>90.57</v>
      </c>
      <c r="AC27" s="168">
        <f>'[3]Relatório Empregados II'!$CG28:$CG28</f>
        <v>0</v>
      </c>
      <c r="AD27" s="168">
        <f>'[3]Relatório Empregados II'!$CJ28</f>
        <v>0</v>
      </c>
      <c r="AE27" s="168">
        <f>'[3]Relatório Empregados II'!$CL28</f>
        <v>0</v>
      </c>
      <c r="AF27" s="168">
        <f>'[3]Relatório Empregados II'!$CN28:$CN28</f>
        <v>0</v>
      </c>
      <c r="AG27" s="168">
        <f>'[3]Relatório Empregados II'!$CQ28</f>
        <v>0</v>
      </c>
      <c r="AH27" s="140">
        <f>'[3]Relatório Empregados II'!$CS28:$CS28</f>
        <v>155.69999999999999</v>
      </c>
      <c r="AI27" s="157">
        <f>'[3]Relatório Empregados II'!$CV28:$CV28</f>
        <v>0</v>
      </c>
      <c r="AJ27" s="140">
        <f>'[3]Relatório Empregados II'!$CY28:$CY28</f>
        <v>541.07140000000004</v>
      </c>
      <c r="AK27" s="157">
        <f>'[3]Relatório Empregados II'!$DB28:$DB28</f>
        <v>541.07140000000004</v>
      </c>
      <c r="AL27" s="140">
        <f>'[3]Relatório Empregados II'!$DE28:$DE28</f>
        <v>0</v>
      </c>
      <c r="AM27" s="140">
        <f>'[3]Relatório Empregados II'!$DH28</f>
        <v>0</v>
      </c>
      <c r="AN27" s="157">
        <f>'[3]Relatório Empregados II'!$DJ28</f>
        <v>541.07140000000004</v>
      </c>
      <c r="AO27" s="140">
        <f>'[3]Relatório Empregados II'!$DL28</f>
        <v>0</v>
      </c>
      <c r="AP27" s="140">
        <f>'[3]Relatório Empregados II'!$DM$3:$DM28</f>
        <v>0</v>
      </c>
      <c r="AQ27" s="157"/>
      <c r="AR27" s="157"/>
      <c r="AS27" s="140">
        <f>'[3]Relatório Empregados II'!$DQ28:$DQ28</f>
        <v>173.55</v>
      </c>
      <c r="AT27" s="169">
        <f>'[3]Relatório Empregados II'!$DT28</f>
        <v>0</v>
      </c>
      <c r="AU27" s="167">
        <f>'[3]Relatório Empregados II'!$DV28</f>
        <v>0</v>
      </c>
      <c r="AV27" s="167">
        <f>'[3]Relatório Empregados II'!$DX28</f>
        <v>0</v>
      </c>
      <c r="AW27" s="156">
        <f>'[3]Relatório Empregados II'!$DZ28</f>
        <v>0</v>
      </c>
      <c r="AX27" s="156">
        <f>'[3]Relatório Empregados II'!$EB28</f>
        <v>0</v>
      </c>
      <c r="AY27" s="167" t="str">
        <f>'[3]Relatório Empregados II'!$ED28</f>
        <v>SALA DE MEDICAÇAO</v>
      </c>
      <c r="AZ27" s="156">
        <f>'[3]Relatório Empregados II'!$EH28</f>
        <v>0</v>
      </c>
      <c r="BA27" s="156">
        <f>'[3]Relatório Empregados II'!$EJ28</f>
        <v>0</v>
      </c>
    </row>
    <row r="28" spans="1:53">
      <c r="A28" s="170" t="str">
        <f>IFERROR(('[3]Relatório Empregados II'!$A29:$B29),"")</f>
        <v>31/07/2020</v>
      </c>
      <c r="B28" s="142" t="str">
        <f>'[3]Relatório Empregados II'!$D29:$D29</f>
        <v>12955134000900</v>
      </c>
      <c r="C28" s="158" t="str">
        <f>'[3]Relatório Empregados II'!$G29:$G29</f>
        <v>INSTITUTO DIVA ALVES DO BRASIL</v>
      </c>
      <c r="D28" s="161" t="str">
        <f>'[3]Relatório Empregados II'!$J29</f>
        <v>6033075</v>
      </c>
      <c r="E28" s="143" t="str">
        <f>'[3]Relatório Empregados II'!$L29:L29</f>
        <v>UPA 24H PARQUE LAFAIETE - DUQUE DE CAXIAS I</v>
      </c>
      <c r="F28" s="144" t="str">
        <f>'[3]Relatório Empregados II'!$P29:$P29</f>
        <v>0008/2020</v>
      </c>
      <c r="G28" s="173" cm="1">
        <f t="array" ref="G28">'[3]Relatório Empregados II'!$T29:T29</f>
        <v>2020</v>
      </c>
      <c r="H28" s="145" t="str">
        <f>'[3]Relatório Empregados II'!$W29</f>
        <v>07</v>
      </c>
      <c r="I28" s="146">
        <f>'[3]Relatório Empregados II'!$Y29:$Y29</f>
        <v>0</v>
      </c>
      <c r="J28" s="147">
        <f>'[3]Relatório Empregados II'!$AB29:$AB29</f>
        <v>0</v>
      </c>
      <c r="K28" s="162">
        <f>'[3]Relatório Empregados II'!$AE29:$AE29</f>
        <v>0</v>
      </c>
      <c r="L28" s="163" cm="1">
        <f t="array" ref="L28">'[3]Relatório Empregados II'!$AI29:$AI29</f>
        <v>322205</v>
      </c>
      <c r="M28" s="149">
        <f>'[3]Relatório Empregados II'!$AL29:$AL29</f>
        <v>0</v>
      </c>
      <c r="N28" s="150">
        <f>'[3]Relatório Empregados II'!$AP29</f>
        <v>0</v>
      </c>
      <c r="O28" s="163">
        <f>'[3]Relatório Empregados II'!$AR29</f>
        <v>0</v>
      </c>
      <c r="P28" s="151">
        <f>'[3]Relatório Empregados II'!$AT29:$AT29</f>
        <v>0</v>
      </c>
      <c r="Q28" s="152">
        <f>'[3]Relatório Empregados II'!$AX29:$AX29</f>
        <v>180</v>
      </c>
      <c r="R28" s="153">
        <f>'[3]Relatório Empregados II'!$BA29:$BA29</f>
        <v>0</v>
      </c>
      <c r="S28" s="154" t="str">
        <f>'[3]Relatório Empregados II'!$BE29:$BE29</f>
        <v/>
      </c>
      <c r="T28" s="154" t="str">
        <f>'[3]Relatório Empregados II'!$BH29:$BH29</f>
        <v>CLT</v>
      </c>
      <c r="U28" s="148">
        <f>'[3]Relatório Empregados II'!$BK29:$BK29</f>
        <v>0</v>
      </c>
      <c r="V28" s="165">
        <f>'[3]Relatório Empregados II'!$BN29</f>
        <v>0</v>
      </c>
      <c r="W28" s="206">
        <f>'[3]Relatório Empregados II'!$BP29</f>
        <v>0</v>
      </c>
      <c r="X28" s="140">
        <f>'[3]Relatório Empregados II'!$BR29:$BR29</f>
        <v>1665.93</v>
      </c>
      <c r="Y28" s="157">
        <f>'[3]Relatório Empregados II'!$BU29</f>
        <v>0</v>
      </c>
      <c r="Z28" s="167">
        <f>'[3]Relatório Empregados II'!$BW29:$BW29</f>
        <v>0</v>
      </c>
      <c r="AA28" s="168">
        <f>'[3]Relatório Empregados II'!$CA29:$CA29</f>
        <v>0</v>
      </c>
      <c r="AB28" s="168">
        <f>'[3]Relatório Empregados II'!$CD29:$CD29</f>
        <v>209</v>
      </c>
      <c r="AC28" s="168">
        <f>'[3]Relatório Empregados II'!$CG29:$CG29</f>
        <v>0</v>
      </c>
      <c r="AD28" s="168">
        <f>'[3]Relatório Empregados II'!$CJ29</f>
        <v>0</v>
      </c>
      <c r="AE28" s="168">
        <f>'[3]Relatório Empregados II'!$CL29</f>
        <v>0</v>
      </c>
      <c r="AF28" s="168">
        <f>'[3]Relatório Empregados II'!$CN29:$CN29</f>
        <v>0</v>
      </c>
      <c r="AG28" s="168">
        <f>'[3]Relatório Empregados II'!$CQ29</f>
        <v>0</v>
      </c>
      <c r="AH28" s="140">
        <f>'[3]Relatório Empregados II'!$CS29:$CS29</f>
        <v>172.74</v>
      </c>
      <c r="AI28" s="157">
        <f>'[3]Relatório Empregados II'!$CV29:$CV29</f>
        <v>0</v>
      </c>
      <c r="AJ28" s="140">
        <f>'[3]Relatório Empregados II'!$CY29:$CY29</f>
        <v>624.31849999999997</v>
      </c>
      <c r="AK28" s="157">
        <f>'[3]Relatório Empregados II'!$DB29:$DB29</f>
        <v>624.31849999999997</v>
      </c>
      <c r="AL28" s="140">
        <f>'[3]Relatório Empregados II'!$DE29:$DE29</f>
        <v>0</v>
      </c>
      <c r="AM28" s="140">
        <f>'[3]Relatório Empregados II'!$DH29</f>
        <v>0</v>
      </c>
      <c r="AN28" s="157">
        <f>'[3]Relatório Empregados II'!$DJ29</f>
        <v>624.31849999999997</v>
      </c>
      <c r="AO28" s="140">
        <f>'[3]Relatório Empregados II'!$DL29</f>
        <v>0</v>
      </c>
      <c r="AP28" s="140">
        <f>'[3]Relatório Empregados II'!$DM$3:$DM29</f>
        <v>0</v>
      </c>
      <c r="AQ28" s="157"/>
      <c r="AR28" s="157"/>
      <c r="AS28" s="140">
        <f>'[3]Relatório Empregados II'!$DQ29:$DQ29</f>
        <v>0</v>
      </c>
      <c r="AT28" s="169">
        <f>'[3]Relatório Empregados II'!$DT29</f>
        <v>0</v>
      </c>
      <c r="AU28" s="167">
        <f>'[3]Relatório Empregados II'!$DV29</f>
        <v>0</v>
      </c>
      <c r="AV28" s="167">
        <f>'[3]Relatório Empregados II'!$DX29</f>
        <v>0</v>
      </c>
      <c r="AW28" s="156">
        <f>'[3]Relatório Empregados II'!$DZ29</f>
        <v>0</v>
      </c>
      <c r="AX28" s="156">
        <f>'[3]Relatório Empregados II'!$EB29</f>
        <v>0</v>
      </c>
      <c r="AY28" s="167" t="str">
        <f>'[3]Relatório Empregados II'!$ED29</f>
        <v>SALA DE URGENCIA</v>
      </c>
      <c r="AZ28" s="156">
        <f>'[3]Relatório Empregados II'!$EH29</f>
        <v>0</v>
      </c>
      <c r="BA28" s="156">
        <f>'[3]Relatório Empregados II'!$EJ29</f>
        <v>0</v>
      </c>
    </row>
    <row r="29" spans="1:53">
      <c r="A29" s="170" t="str">
        <f>IFERROR(('[3]Relatório Empregados II'!$A30:$B30),"")</f>
        <v>31/07/2020</v>
      </c>
      <c r="B29" s="142" t="str">
        <f>'[3]Relatório Empregados II'!$D30:$D30</f>
        <v>12955134000900</v>
      </c>
      <c r="C29" s="158" t="str">
        <f>'[3]Relatório Empregados II'!$G30:$G30</f>
        <v>INSTITUTO DIVA ALVES DO BRASIL</v>
      </c>
      <c r="D29" s="161" t="str">
        <f>'[3]Relatório Empregados II'!$J30</f>
        <v>6033075</v>
      </c>
      <c r="E29" s="143" t="str">
        <f>'[3]Relatório Empregados II'!$L30:L30</f>
        <v>UPA 24H PARQUE LAFAIETE - DUQUE DE CAXIAS I</v>
      </c>
      <c r="F29" s="144" t="str">
        <f>'[3]Relatório Empregados II'!$P30:$P30</f>
        <v>0008/2020</v>
      </c>
      <c r="G29" s="173" cm="1">
        <f t="array" ref="G29">'[3]Relatório Empregados II'!$T30:T30</f>
        <v>2020</v>
      </c>
      <c r="H29" s="145" t="str">
        <f>'[3]Relatório Empregados II'!$W30</f>
        <v>07</v>
      </c>
      <c r="I29" s="146">
        <f>'[3]Relatório Empregados II'!$Y30:$Y30</f>
        <v>0</v>
      </c>
      <c r="J29" s="147">
        <f>'[3]Relatório Empregados II'!$AB30:$AB30</f>
        <v>0</v>
      </c>
      <c r="K29" s="162">
        <f>'[3]Relatório Empregados II'!$AE30:$AE30</f>
        <v>0</v>
      </c>
      <c r="L29" s="163" cm="1">
        <f t="array" ref="L29">'[3]Relatório Empregados II'!$AI30:$AI30</f>
        <v>223505</v>
      </c>
      <c r="M29" s="149">
        <f>'[3]Relatório Empregados II'!$AL30:$AL30</f>
        <v>0</v>
      </c>
      <c r="N29" s="150">
        <f>'[3]Relatório Empregados II'!$AP30</f>
        <v>0</v>
      </c>
      <c r="O29" s="163">
        <f>'[3]Relatório Empregados II'!$AR30</f>
        <v>0</v>
      </c>
      <c r="P29" s="151">
        <f>'[3]Relatório Empregados II'!$AT30:$AT30</f>
        <v>0</v>
      </c>
      <c r="Q29" s="152">
        <f>'[3]Relatório Empregados II'!$AX30:$AX30</f>
        <v>180</v>
      </c>
      <c r="R29" s="153">
        <f>'[3]Relatório Empregados II'!$BA30:$BA30</f>
        <v>0</v>
      </c>
      <c r="S29" s="154" t="str">
        <f>'[3]Relatório Empregados II'!$BE30:$BE30</f>
        <v/>
      </c>
      <c r="T29" s="154" t="str">
        <f>'[3]Relatório Empregados II'!$BH30:$BH30</f>
        <v>CLT</v>
      </c>
      <c r="U29" s="148">
        <f>'[3]Relatório Empregados II'!$BK30:$BK30</f>
        <v>0</v>
      </c>
      <c r="V29" s="165">
        <f>'[3]Relatório Empregados II'!$BN30</f>
        <v>0</v>
      </c>
      <c r="W29" s="206">
        <f>'[3]Relatório Empregados II'!$BP30</f>
        <v>0</v>
      </c>
      <c r="X29" s="140">
        <f>'[3]Relatório Empregados II'!$BR30:$BR30</f>
        <v>3158.96</v>
      </c>
      <c r="Y29" s="157">
        <f>'[3]Relatório Empregados II'!$BU30</f>
        <v>0</v>
      </c>
      <c r="Z29" s="167">
        <f>'[3]Relatório Empregados II'!$BW30:$BW30</f>
        <v>0</v>
      </c>
      <c r="AA29" s="168">
        <f>'[3]Relatório Empregados II'!$CA30:$CA30</f>
        <v>0</v>
      </c>
      <c r="AB29" s="168">
        <f>'[3]Relatório Empregados II'!$CD30:$CD30</f>
        <v>83.6</v>
      </c>
      <c r="AC29" s="168">
        <f>'[3]Relatório Empregados II'!$CG30:$CG30</f>
        <v>0</v>
      </c>
      <c r="AD29" s="168">
        <f>'[3]Relatório Empregados II'!$CJ30</f>
        <v>0</v>
      </c>
      <c r="AE29" s="168">
        <f>'[3]Relatório Empregados II'!$CL30</f>
        <v>0</v>
      </c>
      <c r="AF29" s="168">
        <f>'[3]Relatório Empregados II'!$CN30:$CN30</f>
        <v>0</v>
      </c>
      <c r="AG29" s="168">
        <f>'[3]Relatório Empregados II'!$CQ30</f>
        <v>0</v>
      </c>
      <c r="AH29" s="140">
        <f>'[3]Relatório Empregados II'!$CS30:$CS30</f>
        <v>273.7</v>
      </c>
      <c r="AI29" s="157">
        <f>'[3]Relatório Empregados II'!$CV30:$CV30</f>
        <v>0</v>
      </c>
      <c r="AJ29" s="140">
        <f>'[3]Relatório Empregados II'!$CY30:$CY30</f>
        <v>1068.2122199999999</v>
      </c>
      <c r="AK29" s="157">
        <f>'[3]Relatório Empregados II'!$DB30:$DB30</f>
        <v>1068.2122199999999</v>
      </c>
      <c r="AL29" s="140">
        <f>'[3]Relatório Empregados II'!$DE30:$DE30</f>
        <v>0</v>
      </c>
      <c r="AM29" s="140">
        <f>'[3]Relatório Empregados II'!$DH30</f>
        <v>0</v>
      </c>
      <c r="AN29" s="157">
        <f>'[3]Relatório Empregados II'!$DJ30</f>
        <v>1068.2122199999999</v>
      </c>
      <c r="AO29" s="140">
        <f>'[3]Relatório Empregados II'!$DL30</f>
        <v>0</v>
      </c>
      <c r="AP29" s="140">
        <f>'[3]Relatório Empregados II'!$DM$3:$DM30</f>
        <v>0</v>
      </c>
      <c r="AQ29" s="157"/>
      <c r="AR29" s="157"/>
      <c r="AS29" s="140">
        <f>'[3]Relatório Empregados II'!$DQ30:$DQ30</f>
        <v>0</v>
      </c>
      <c r="AT29" s="169">
        <f>'[3]Relatório Empregados II'!$DT30</f>
        <v>0</v>
      </c>
      <c r="AU29" s="167">
        <f>'[3]Relatório Empregados II'!$DV30</f>
        <v>0</v>
      </c>
      <c r="AV29" s="167">
        <f>'[3]Relatório Empregados II'!$DX30</f>
        <v>0</v>
      </c>
      <c r="AW29" s="156">
        <f>'[3]Relatório Empregados II'!$DZ30</f>
        <v>0</v>
      </c>
      <c r="AX29" s="156">
        <f>'[3]Relatório Empregados II'!$EB30</f>
        <v>0</v>
      </c>
      <c r="AY29" s="167" t="str">
        <f>'[3]Relatório Empregados II'!$ED30</f>
        <v>SALA DE URGENCIA</v>
      </c>
      <c r="AZ29" s="156">
        <f>'[3]Relatório Empregados II'!$EH30</f>
        <v>0</v>
      </c>
      <c r="BA29" s="156">
        <f>'[3]Relatório Empregados II'!$EJ30</f>
        <v>0</v>
      </c>
    </row>
    <row r="30" spans="1:53">
      <c r="A30" s="170" t="str">
        <f>IFERROR(('[3]Relatório Empregados II'!$A31:$B31),"")</f>
        <v>31/07/2020</v>
      </c>
      <c r="B30" s="142" t="str">
        <f>'[3]Relatório Empregados II'!$D31:$D31</f>
        <v>12955134000900</v>
      </c>
      <c r="C30" s="158" t="str">
        <f>'[3]Relatório Empregados II'!$G31:$G31</f>
        <v>INSTITUTO DIVA ALVES DO BRASIL</v>
      </c>
      <c r="D30" s="161" t="str">
        <f>'[3]Relatório Empregados II'!$J31</f>
        <v>6033075</v>
      </c>
      <c r="E30" s="143" t="str">
        <f>'[3]Relatório Empregados II'!$L31:L31</f>
        <v>UPA 24H PARQUE LAFAIETE - DUQUE DE CAXIAS I</v>
      </c>
      <c r="F30" s="144" t="str">
        <f>'[3]Relatório Empregados II'!$P31:$P31</f>
        <v>0008/2020</v>
      </c>
      <c r="G30" s="173" cm="1">
        <f t="array" ref="G30">'[3]Relatório Empregados II'!$T31:T31</f>
        <v>2020</v>
      </c>
      <c r="H30" s="145" t="str">
        <f>'[3]Relatório Empregados II'!$W31</f>
        <v>07</v>
      </c>
      <c r="I30" s="146">
        <f>'[3]Relatório Empregados II'!$Y31:$Y31</f>
        <v>0</v>
      </c>
      <c r="J30" s="147">
        <f>'[3]Relatório Empregados II'!$AB31:$AB31</f>
        <v>0</v>
      </c>
      <c r="K30" s="162">
        <f>'[3]Relatório Empregados II'!$AE31:$AE31</f>
        <v>0</v>
      </c>
      <c r="L30" s="163" cm="1">
        <f t="array" ref="L30">'[3]Relatório Empregados II'!$AI31:$AI31</f>
        <v>322205</v>
      </c>
      <c r="M30" s="149">
        <f>'[3]Relatório Empregados II'!$AL31:$AL31</f>
        <v>0</v>
      </c>
      <c r="N30" s="150">
        <f>'[3]Relatório Empregados II'!$AP31</f>
        <v>0</v>
      </c>
      <c r="O30" s="163">
        <f>'[3]Relatório Empregados II'!$AR31</f>
        <v>0</v>
      </c>
      <c r="P30" s="151">
        <f>'[3]Relatório Empregados II'!$AT31:$AT31</f>
        <v>0</v>
      </c>
      <c r="Q30" s="152">
        <f>'[3]Relatório Empregados II'!$AX31:$AX31</f>
        <v>180</v>
      </c>
      <c r="R30" s="153">
        <f>'[3]Relatório Empregados II'!$BA31:$BA31</f>
        <v>0</v>
      </c>
      <c r="S30" s="154" t="str">
        <f>'[3]Relatório Empregados II'!$BE31:$BE31</f>
        <v/>
      </c>
      <c r="T30" s="154" t="str">
        <f>'[3]Relatório Empregados II'!$BH31:$BH31</f>
        <v>CLT</v>
      </c>
      <c r="U30" s="148">
        <f>'[3]Relatório Empregados II'!$BK31:$BK31</f>
        <v>0</v>
      </c>
      <c r="V30" s="165">
        <f>'[3]Relatório Empregados II'!$BN31</f>
        <v>0</v>
      </c>
      <c r="W30" s="206">
        <f>'[3]Relatório Empregados II'!$BP31</f>
        <v>0</v>
      </c>
      <c r="X30" s="140">
        <f>'[3]Relatório Empregados II'!$BR31:$BR31</f>
        <v>1665.93</v>
      </c>
      <c r="Y30" s="157">
        <f>'[3]Relatório Empregados II'!$BU31</f>
        <v>0</v>
      </c>
      <c r="Z30" s="167">
        <f>'[3]Relatório Empregados II'!$BW31:$BW31</f>
        <v>0</v>
      </c>
      <c r="AA30" s="168">
        <f>'[3]Relatório Empregados II'!$CA31:$CA31</f>
        <v>0</v>
      </c>
      <c r="AB30" s="168">
        <f>'[3]Relatório Empregados II'!$CD31:$CD31</f>
        <v>209</v>
      </c>
      <c r="AC30" s="168">
        <f>'[3]Relatório Empregados II'!$CG31:$CG31</f>
        <v>0</v>
      </c>
      <c r="AD30" s="168">
        <f>'[3]Relatório Empregados II'!$CJ31</f>
        <v>0</v>
      </c>
      <c r="AE30" s="168">
        <f>'[3]Relatório Empregados II'!$CL31</f>
        <v>0</v>
      </c>
      <c r="AF30" s="168">
        <f>'[3]Relatório Empregados II'!$CN31:$CN31</f>
        <v>0</v>
      </c>
      <c r="AG30" s="168">
        <f>'[3]Relatório Empregados II'!$CQ31</f>
        <v>0</v>
      </c>
      <c r="AH30" s="140">
        <f>'[3]Relatório Empregados II'!$CS31:$CS31</f>
        <v>165.9</v>
      </c>
      <c r="AI30" s="157">
        <f>'[3]Relatório Empregados II'!$CV31:$CV31</f>
        <v>0</v>
      </c>
      <c r="AJ30" s="140">
        <f>'[3]Relatório Empregados II'!$CY31:$CY31</f>
        <v>576.52473999999995</v>
      </c>
      <c r="AK30" s="157">
        <f>'[3]Relatório Empregados II'!$DB31:$DB31</f>
        <v>576.52473999999995</v>
      </c>
      <c r="AL30" s="140">
        <f>'[3]Relatório Empregados II'!$DE31:$DE31</f>
        <v>0</v>
      </c>
      <c r="AM30" s="140">
        <f>'[3]Relatório Empregados II'!$DH31</f>
        <v>0</v>
      </c>
      <c r="AN30" s="157">
        <f>'[3]Relatório Empregados II'!$DJ31</f>
        <v>576.52473999999995</v>
      </c>
      <c r="AO30" s="140">
        <f>'[3]Relatório Empregados II'!$DL31</f>
        <v>0</v>
      </c>
      <c r="AP30" s="140">
        <f>'[3]Relatório Empregados II'!$DM$3:$DM31</f>
        <v>0</v>
      </c>
      <c r="AQ30" s="157"/>
      <c r="AR30" s="157"/>
      <c r="AS30" s="140">
        <f>'[3]Relatório Empregados II'!$DQ31:$DQ31</f>
        <v>0</v>
      </c>
      <c r="AT30" s="169">
        <f>'[3]Relatório Empregados II'!$DT31</f>
        <v>0</v>
      </c>
      <c r="AU30" s="167">
        <f>'[3]Relatório Empregados II'!$DV31</f>
        <v>0</v>
      </c>
      <c r="AV30" s="167">
        <f>'[3]Relatório Empregados II'!$DX31</f>
        <v>0</v>
      </c>
      <c r="AW30" s="156">
        <f>'[3]Relatório Empregados II'!$DZ31</f>
        <v>0</v>
      </c>
      <c r="AX30" s="156">
        <f>'[3]Relatório Empregados II'!$EB31</f>
        <v>0</v>
      </c>
      <c r="AY30" s="167" t="str">
        <f>'[3]Relatório Empregados II'!$ED31</f>
        <v>SALA DE URGENCIA</v>
      </c>
      <c r="AZ30" s="156">
        <f>'[3]Relatório Empregados II'!$EH31</f>
        <v>0</v>
      </c>
      <c r="BA30" s="156">
        <f>'[3]Relatório Empregados II'!$EJ31</f>
        <v>0</v>
      </c>
    </row>
    <row r="31" spans="1:53">
      <c r="A31" s="170" t="str">
        <f>IFERROR(('[3]Relatório Empregados II'!$A32:$B32),"")</f>
        <v>31/07/2020</v>
      </c>
      <c r="B31" s="142" t="str">
        <f>'[3]Relatório Empregados II'!$D32:$D32</f>
        <v>12955134000900</v>
      </c>
      <c r="C31" s="158" t="str">
        <f>'[3]Relatório Empregados II'!$G32:$G32</f>
        <v>INSTITUTO DIVA ALVES DO BRASIL</v>
      </c>
      <c r="D31" s="161" t="str">
        <f>'[3]Relatório Empregados II'!$J32</f>
        <v>6033075</v>
      </c>
      <c r="E31" s="143" t="str">
        <f>'[3]Relatório Empregados II'!$L32:L32</f>
        <v>UPA 24H PARQUE LAFAIETE - DUQUE DE CAXIAS I</v>
      </c>
      <c r="F31" s="144" t="str">
        <f>'[3]Relatório Empregados II'!$P32:$P32</f>
        <v>0008/2020</v>
      </c>
      <c r="G31" s="173" cm="1">
        <f t="array" ref="G31">'[3]Relatório Empregados II'!$T32:T32</f>
        <v>2020</v>
      </c>
      <c r="H31" s="145" t="str">
        <f>'[3]Relatório Empregados II'!$W32</f>
        <v>07</v>
      </c>
      <c r="I31" s="146">
        <f>'[3]Relatório Empregados II'!$Y32:$Y32</f>
        <v>0</v>
      </c>
      <c r="J31" s="147">
        <f>'[3]Relatório Empregados II'!$AB32:$AB32</f>
        <v>0</v>
      </c>
      <c r="K31" s="162">
        <f>'[3]Relatório Empregados II'!$AE32:$AE32</f>
        <v>0</v>
      </c>
      <c r="L31" s="163" cm="1">
        <f t="array" ref="L31">'[3]Relatório Empregados II'!$AI32:$AI32</f>
        <v>223505</v>
      </c>
      <c r="M31" s="149">
        <f>'[3]Relatório Empregados II'!$AL32:$AL32</f>
        <v>0</v>
      </c>
      <c r="N31" s="150">
        <f>'[3]Relatório Empregados II'!$AP32</f>
        <v>0</v>
      </c>
      <c r="O31" s="163">
        <f>'[3]Relatório Empregados II'!$AR32</f>
        <v>0</v>
      </c>
      <c r="P31" s="151">
        <f>'[3]Relatório Empregados II'!$AT32:$AT32</f>
        <v>0</v>
      </c>
      <c r="Q31" s="152">
        <f>'[3]Relatório Empregados II'!$AX32:$AX32</f>
        <v>180</v>
      </c>
      <c r="R31" s="153">
        <f>'[3]Relatório Empregados II'!$BA32:$BA32</f>
        <v>0</v>
      </c>
      <c r="S31" s="154" t="str">
        <f>'[3]Relatório Empregados II'!$BE32:$BE32</f>
        <v/>
      </c>
      <c r="T31" s="154" t="str">
        <f>'[3]Relatório Empregados II'!$BH32:$BH32</f>
        <v>CLT</v>
      </c>
      <c r="U31" s="148">
        <f>'[3]Relatório Empregados II'!$BK32:$BK32</f>
        <v>0</v>
      </c>
      <c r="V31" s="165">
        <f>'[3]Relatório Empregados II'!$BN32</f>
        <v>0</v>
      </c>
      <c r="W31" s="206">
        <f>'[3]Relatório Empregados II'!$BP32</f>
        <v>0</v>
      </c>
      <c r="X31" s="140">
        <f>'[3]Relatório Empregados II'!$BR32:$BR32</f>
        <v>3158.96</v>
      </c>
      <c r="Y31" s="157">
        <f>'[3]Relatório Empregados II'!$BU32</f>
        <v>0</v>
      </c>
      <c r="Z31" s="167">
        <f>'[3]Relatório Empregados II'!$BW32:$BW32</f>
        <v>0</v>
      </c>
      <c r="AA31" s="168">
        <f>'[3]Relatório Empregados II'!$CA32:$CA32</f>
        <v>1181.9100000000001</v>
      </c>
      <c r="AB31" s="168">
        <f>'[3]Relatório Empregados II'!$CD32:$CD32</f>
        <v>0</v>
      </c>
      <c r="AC31" s="168">
        <f>'[3]Relatório Empregados II'!$CG32:$CG32</f>
        <v>0</v>
      </c>
      <c r="AD31" s="168">
        <f>'[3]Relatório Empregados II'!$CJ32</f>
        <v>0</v>
      </c>
      <c r="AE31" s="168">
        <f>'[3]Relatório Empregados II'!$CL32</f>
        <v>0</v>
      </c>
      <c r="AF31" s="168">
        <f>'[3]Relatório Empregados II'!$CN32:$CN32</f>
        <v>0</v>
      </c>
      <c r="AG31" s="168">
        <f>'[3]Relatório Empregados II'!$CQ32</f>
        <v>0</v>
      </c>
      <c r="AH31" s="140">
        <f>'[3]Relatório Empregados II'!$CS32:$CS32</f>
        <v>405.46</v>
      </c>
      <c r="AI31" s="157">
        <f>'[3]Relatório Empregados II'!$CV32:$CV32</f>
        <v>0</v>
      </c>
      <c r="AJ31" s="140">
        <f>'[3]Relatório Empregados II'!$CY32:$CY32</f>
        <v>1433.0010400000001</v>
      </c>
      <c r="AK31" s="157">
        <f>'[3]Relatório Empregados II'!$DB32:$DB32</f>
        <v>1433.0010400000001</v>
      </c>
      <c r="AL31" s="140">
        <f>'[3]Relatório Empregados II'!$DE32:$DE32</f>
        <v>0</v>
      </c>
      <c r="AM31" s="140">
        <f>'[3]Relatório Empregados II'!$DH32</f>
        <v>0</v>
      </c>
      <c r="AN31" s="157">
        <f>'[3]Relatório Empregados II'!$DJ32</f>
        <v>1433.0010400000001</v>
      </c>
      <c r="AO31" s="140">
        <f>'[3]Relatório Empregados II'!$DL32</f>
        <v>0</v>
      </c>
      <c r="AP31" s="140">
        <f>'[3]Relatório Empregados II'!$DM$3:$DM32</f>
        <v>0</v>
      </c>
      <c r="AQ31" s="157"/>
      <c r="AR31" s="157"/>
      <c r="AS31" s="140">
        <f>'[3]Relatório Empregados II'!$DQ32:$DQ32</f>
        <v>4727.6499999999996</v>
      </c>
      <c r="AT31" s="169">
        <f>'[3]Relatório Empregados II'!$DT32</f>
        <v>0</v>
      </c>
      <c r="AU31" s="167">
        <f>'[3]Relatório Empregados II'!$DV32</f>
        <v>0</v>
      </c>
      <c r="AV31" s="167">
        <f>'[3]Relatório Empregados II'!$DX32</f>
        <v>0</v>
      </c>
      <c r="AW31" s="156">
        <f>'[3]Relatório Empregados II'!$DZ32</f>
        <v>0</v>
      </c>
      <c r="AX31" s="156">
        <f>'[3]Relatório Empregados II'!$EB32</f>
        <v>0</v>
      </c>
      <c r="AY31" s="167" t="str">
        <f>'[3]Relatório Empregados II'!$ED32</f>
        <v>CLASSIFICAÇÃO DE RISCO</v>
      </c>
      <c r="AZ31" s="156">
        <f>'[3]Relatório Empregados II'!$EH32</f>
        <v>0</v>
      </c>
      <c r="BA31" s="156">
        <f>'[3]Relatório Empregados II'!$EJ32</f>
        <v>0</v>
      </c>
    </row>
    <row r="32" spans="1:53">
      <c r="A32" s="170" t="str">
        <f>IFERROR(('[3]Relatório Empregados II'!$A33:$B33),"")</f>
        <v>31/07/2020</v>
      </c>
      <c r="B32" s="142" t="str">
        <f>'[3]Relatório Empregados II'!$D33:$D33</f>
        <v>12955134000900</v>
      </c>
      <c r="C32" s="158" t="str">
        <f>'[3]Relatório Empregados II'!$G33:$G33</f>
        <v>INSTITUTO DIVA ALVES DO BRASIL</v>
      </c>
      <c r="D32" s="161" t="str">
        <f>'[3]Relatório Empregados II'!$J33</f>
        <v>6033075</v>
      </c>
      <c r="E32" s="143" t="str">
        <f>'[3]Relatório Empregados II'!$L33:L33</f>
        <v>UPA 24H PARQUE LAFAIETE - DUQUE DE CAXIAS I</v>
      </c>
      <c r="F32" s="144" t="str">
        <f>'[3]Relatório Empregados II'!$P33:$P33</f>
        <v>0008/2020</v>
      </c>
      <c r="G32" s="173" cm="1">
        <f t="array" ref="G32">'[3]Relatório Empregados II'!$T33:T33</f>
        <v>2020</v>
      </c>
      <c r="H32" s="145" t="str">
        <f>'[3]Relatório Empregados II'!$W33</f>
        <v>07</v>
      </c>
      <c r="I32" s="146">
        <f>'[3]Relatório Empregados II'!$Y33:$Y33</f>
        <v>0</v>
      </c>
      <c r="J32" s="147">
        <f>'[3]Relatório Empregados II'!$AB33:$AB33</f>
        <v>0</v>
      </c>
      <c r="K32" s="162">
        <f>'[3]Relatório Empregados II'!$AE33:$AE33</f>
        <v>0</v>
      </c>
      <c r="L32" s="163" cm="1">
        <f t="array" ref="L32">'[3]Relatório Empregados II'!$AI33:$AI33</f>
        <v>514320</v>
      </c>
      <c r="M32" s="149">
        <f>'[3]Relatório Empregados II'!$AL33:$AL33</f>
        <v>0</v>
      </c>
      <c r="N32" s="150">
        <f>'[3]Relatório Empregados II'!$AP33</f>
        <v>0</v>
      </c>
      <c r="O32" s="163">
        <f>'[3]Relatório Empregados II'!$AR33</f>
        <v>0</v>
      </c>
      <c r="P32" s="151">
        <f>'[3]Relatório Empregados II'!$AT33:$AT33</f>
        <v>0</v>
      </c>
      <c r="Q32" s="152">
        <f>'[3]Relatório Empregados II'!$AX33:$AX33</f>
        <v>180</v>
      </c>
      <c r="R32" s="153">
        <f>'[3]Relatório Empregados II'!$BA33:$BA33</f>
        <v>0</v>
      </c>
      <c r="S32" s="154" t="str">
        <f>'[3]Relatório Empregados II'!$BE33:$BE33</f>
        <v/>
      </c>
      <c r="T32" s="154" t="str">
        <f>'[3]Relatório Empregados II'!$BH33:$BH33</f>
        <v>CLT</v>
      </c>
      <c r="U32" s="148">
        <f>'[3]Relatório Empregados II'!$BK33:$BK33</f>
        <v>0</v>
      </c>
      <c r="V32" s="165">
        <f>'[3]Relatório Empregados II'!$BN33</f>
        <v>0</v>
      </c>
      <c r="W32" s="206">
        <f>'[3]Relatório Empregados II'!$BP33</f>
        <v>0</v>
      </c>
      <c r="X32" s="140">
        <f>'[3]Relatório Empregados II'!$BR33:$BR33</f>
        <v>1238.1099999999999</v>
      </c>
      <c r="Y32" s="157">
        <f>'[3]Relatório Empregados II'!$BU33</f>
        <v>0</v>
      </c>
      <c r="Z32" s="167">
        <f>'[3]Relatório Empregados II'!$BW33:$BW33</f>
        <v>0</v>
      </c>
      <c r="AA32" s="168">
        <f>'[3]Relatório Empregados II'!$CA33:$CA33</f>
        <v>0</v>
      </c>
      <c r="AB32" s="168">
        <f>'[3]Relatório Empregados II'!$CD33:$CD33</f>
        <v>209</v>
      </c>
      <c r="AC32" s="168">
        <f>'[3]Relatório Empregados II'!$CG33:$CG33</f>
        <v>0</v>
      </c>
      <c r="AD32" s="168">
        <f>'[3]Relatório Empregados II'!$CJ33</f>
        <v>0</v>
      </c>
      <c r="AE32" s="168">
        <f>'[3]Relatório Empregados II'!$CL33</f>
        <v>0</v>
      </c>
      <c r="AF32" s="168">
        <f>'[3]Relatório Empregados II'!$CN33:$CN33</f>
        <v>0</v>
      </c>
      <c r="AG32" s="168">
        <f>'[3]Relatório Empregados II'!$CQ33</f>
        <v>0</v>
      </c>
      <c r="AH32" s="140">
        <f>'[3]Relatório Empregados II'!$CS33:$CS33</f>
        <v>144.06</v>
      </c>
      <c r="AI32" s="157">
        <f>'[3]Relatório Empregados II'!$CV33:$CV33</f>
        <v>0</v>
      </c>
      <c r="AJ32" s="140">
        <f>'[3]Relatório Empregados II'!$CY33:$CY33</f>
        <v>500.60849999999999</v>
      </c>
      <c r="AK32" s="157">
        <f>'[3]Relatório Empregados II'!$DB33:$DB33</f>
        <v>500.60849999999999</v>
      </c>
      <c r="AL32" s="140">
        <f>'[3]Relatório Empregados II'!$DE33:$DE33</f>
        <v>0</v>
      </c>
      <c r="AM32" s="140">
        <f>'[3]Relatório Empregados II'!$DH33</f>
        <v>0</v>
      </c>
      <c r="AN32" s="157">
        <f>'[3]Relatório Empregados II'!$DJ33</f>
        <v>500.60849999999999</v>
      </c>
      <c r="AO32" s="140">
        <f>'[3]Relatório Empregados II'!$DL33</f>
        <v>0</v>
      </c>
      <c r="AP32" s="140">
        <f>'[3]Relatório Empregados II'!$DM$3:$DM33</f>
        <v>0</v>
      </c>
      <c r="AQ32" s="157"/>
      <c r="AR32" s="157"/>
      <c r="AS32" s="140">
        <f>'[3]Relatório Empregados II'!$DQ33:$DQ33</f>
        <v>0</v>
      </c>
      <c r="AT32" s="169">
        <f>'[3]Relatório Empregados II'!$DT33</f>
        <v>0</v>
      </c>
      <c r="AU32" s="167">
        <f>'[3]Relatório Empregados II'!$DV33</f>
        <v>0</v>
      </c>
      <c r="AV32" s="167">
        <f>'[3]Relatório Empregados II'!$DX33</f>
        <v>0</v>
      </c>
      <c r="AW32" s="156">
        <f>'[3]Relatório Empregados II'!$DZ33</f>
        <v>0</v>
      </c>
      <c r="AX32" s="156">
        <f>'[3]Relatório Empregados II'!$EB33</f>
        <v>0</v>
      </c>
      <c r="AY32" s="167" t="str">
        <f>'[3]Relatório Empregados II'!$ED33</f>
        <v>HIGIENIZAÇAO</v>
      </c>
      <c r="AZ32" s="156">
        <f>'[3]Relatório Empregados II'!$EH33</f>
        <v>0</v>
      </c>
      <c r="BA32" s="156">
        <f>'[3]Relatório Empregados II'!$EJ33</f>
        <v>0</v>
      </c>
    </row>
    <row r="33" spans="1:53">
      <c r="A33" s="170" t="str">
        <f>IFERROR(('[3]Relatório Empregados II'!$A34:$B34),"")</f>
        <v>31/07/2020</v>
      </c>
      <c r="B33" s="142" t="str">
        <f>'[3]Relatório Empregados II'!$D34:$D34</f>
        <v>12955134000900</v>
      </c>
      <c r="C33" s="158" t="str">
        <f>'[3]Relatório Empregados II'!$G34:$G34</f>
        <v>INSTITUTO DIVA ALVES DO BRASIL</v>
      </c>
      <c r="D33" s="161" t="str">
        <f>'[3]Relatório Empregados II'!$J34</f>
        <v>6033075</v>
      </c>
      <c r="E33" s="143" t="str">
        <f>'[3]Relatório Empregados II'!$L34:L34</f>
        <v>UPA 24H PARQUE LAFAIETE - DUQUE DE CAXIAS I</v>
      </c>
      <c r="F33" s="144" t="str">
        <f>'[3]Relatório Empregados II'!$P34:$P34</f>
        <v>0008/2020</v>
      </c>
      <c r="G33" s="173" cm="1">
        <f t="array" ref="G33">'[3]Relatório Empregados II'!$T34:T34</f>
        <v>2020</v>
      </c>
      <c r="H33" s="145" t="str">
        <f>'[3]Relatório Empregados II'!$W34</f>
        <v>07</v>
      </c>
      <c r="I33" s="146">
        <f>'[3]Relatório Empregados II'!$Y34:$Y34</f>
        <v>0</v>
      </c>
      <c r="J33" s="147">
        <f>'[3]Relatório Empregados II'!$AB34:$AB34</f>
        <v>0</v>
      </c>
      <c r="K33" s="162">
        <f>'[3]Relatório Empregados II'!$AE34:$AE34</f>
        <v>0</v>
      </c>
      <c r="L33" s="163" cm="1">
        <f t="array" ref="L33">'[3]Relatório Empregados II'!$AI34:$AI34</f>
        <v>414105</v>
      </c>
      <c r="M33" s="149">
        <f>'[3]Relatório Empregados II'!$AL34:$AL34</f>
        <v>0</v>
      </c>
      <c r="N33" s="150">
        <f>'[3]Relatório Empregados II'!$AP34</f>
        <v>0</v>
      </c>
      <c r="O33" s="163">
        <f>'[3]Relatório Empregados II'!$AR34</f>
        <v>0</v>
      </c>
      <c r="P33" s="151">
        <f>'[3]Relatório Empregados II'!$AT34:$AT34</f>
        <v>0</v>
      </c>
      <c r="Q33" s="152">
        <f>'[3]Relatório Empregados II'!$AX34:$AX34</f>
        <v>180</v>
      </c>
      <c r="R33" s="153">
        <f>'[3]Relatório Empregados II'!$BA34:$BA34</f>
        <v>0</v>
      </c>
      <c r="S33" s="154" t="str">
        <f>'[3]Relatório Empregados II'!$BE34:$BE34</f>
        <v/>
      </c>
      <c r="T33" s="154" t="str">
        <f>'[3]Relatório Empregados II'!$BH34:$BH34</f>
        <v>CLT</v>
      </c>
      <c r="U33" s="148">
        <f>'[3]Relatório Empregados II'!$BK34:$BK34</f>
        <v>0</v>
      </c>
      <c r="V33" s="165">
        <f>'[3]Relatório Empregados II'!$BN34</f>
        <v>0</v>
      </c>
      <c r="W33" s="206">
        <f>'[3]Relatório Empregados II'!$BP34</f>
        <v>0</v>
      </c>
      <c r="X33" s="140">
        <f>'[3]Relatório Empregados II'!$BR34:$BR34</f>
        <v>1375.01</v>
      </c>
      <c r="Y33" s="157">
        <f>'[3]Relatório Empregados II'!$BU34</f>
        <v>0</v>
      </c>
      <c r="Z33" s="167">
        <f>'[3]Relatório Empregados II'!$BW34:$BW34</f>
        <v>0</v>
      </c>
      <c r="AA33" s="168">
        <f>'[3]Relatório Empregados II'!$CA34:$CA34</f>
        <v>0</v>
      </c>
      <c r="AB33" s="168">
        <f>'[3]Relatório Empregados II'!$CD34:$CD34</f>
        <v>209</v>
      </c>
      <c r="AC33" s="168">
        <f>'[3]Relatório Empregados II'!$CG34:$CG34</f>
        <v>0</v>
      </c>
      <c r="AD33" s="168">
        <f>'[3]Relatório Empregados II'!$CJ34</f>
        <v>0</v>
      </c>
      <c r="AE33" s="168">
        <f>'[3]Relatório Empregados II'!$CL34</f>
        <v>0</v>
      </c>
      <c r="AF33" s="168">
        <f>'[3]Relatório Empregados II'!$CN34:$CN34</f>
        <v>0</v>
      </c>
      <c r="AG33" s="168">
        <f>'[3]Relatório Empregados II'!$CQ34</f>
        <v>0</v>
      </c>
      <c r="AH33" s="140">
        <f>'[3]Relatório Empregados II'!$CS34:$CS34</f>
        <v>161.01</v>
      </c>
      <c r="AI33" s="157">
        <f>'[3]Relatório Empregados II'!$CV34:$CV34</f>
        <v>0</v>
      </c>
      <c r="AJ33" s="140">
        <f>'[3]Relatório Empregados II'!$CY34:$CY34</f>
        <v>559.54172000000005</v>
      </c>
      <c r="AK33" s="157">
        <f>'[3]Relatório Empregados II'!$DB34:$DB34</f>
        <v>559.54172000000005</v>
      </c>
      <c r="AL33" s="140">
        <f>'[3]Relatório Empregados II'!$DE34:$DE34</f>
        <v>0</v>
      </c>
      <c r="AM33" s="140">
        <f>'[3]Relatório Empregados II'!$DH34</f>
        <v>0</v>
      </c>
      <c r="AN33" s="157">
        <f>'[3]Relatório Empregados II'!$DJ34</f>
        <v>559.54172000000005</v>
      </c>
      <c r="AO33" s="140">
        <f>'[3]Relatório Empregados II'!$DL34</f>
        <v>0</v>
      </c>
      <c r="AP33" s="140">
        <f>'[3]Relatório Empregados II'!$DM$3:$DM34</f>
        <v>0</v>
      </c>
      <c r="AQ33" s="157"/>
      <c r="AR33" s="157"/>
      <c r="AS33" s="140">
        <f>'[3]Relatório Empregados II'!$DQ34:$DQ34</f>
        <v>0</v>
      </c>
      <c r="AT33" s="169">
        <f>'[3]Relatório Empregados II'!$DT34</f>
        <v>0</v>
      </c>
      <c r="AU33" s="167">
        <f>'[3]Relatório Empregados II'!$DV34</f>
        <v>0</v>
      </c>
      <c r="AV33" s="167">
        <f>'[3]Relatório Empregados II'!$DX34</f>
        <v>0</v>
      </c>
      <c r="AW33" s="156">
        <f>'[3]Relatório Empregados II'!$DZ34</f>
        <v>0</v>
      </c>
      <c r="AX33" s="156">
        <f>'[3]Relatório Empregados II'!$EB34</f>
        <v>0</v>
      </c>
      <c r="AY33" s="167" t="str">
        <f>'[3]Relatório Empregados II'!$ED34</f>
        <v>ALMOXARIFADO</v>
      </c>
      <c r="AZ33" s="156">
        <f>'[3]Relatório Empregados II'!$EH34</f>
        <v>0</v>
      </c>
      <c r="BA33" s="156">
        <f>'[3]Relatório Empregados II'!$EJ34</f>
        <v>0</v>
      </c>
    </row>
    <row r="34" spans="1:53">
      <c r="A34" s="170" t="str">
        <f>IFERROR(('[3]Relatório Empregados II'!$A35:$B35),"")</f>
        <v>31/07/2020</v>
      </c>
      <c r="B34" s="142" t="str">
        <f>'[3]Relatório Empregados II'!$D35:$D35</f>
        <v>12955134000900</v>
      </c>
      <c r="C34" s="158" t="str">
        <f>'[3]Relatório Empregados II'!$G35:$G35</f>
        <v>INSTITUTO DIVA ALVES DO BRASIL</v>
      </c>
      <c r="D34" s="161" t="str">
        <f>'[3]Relatório Empregados II'!$J35</f>
        <v>6033075</v>
      </c>
      <c r="E34" s="143" t="str">
        <f>'[3]Relatório Empregados II'!$L35:L35</f>
        <v>UPA 24H PARQUE LAFAIETE - DUQUE DE CAXIAS I</v>
      </c>
      <c r="F34" s="144" t="str">
        <f>'[3]Relatório Empregados II'!$P35:$P35</f>
        <v>0008/2020</v>
      </c>
      <c r="G34" s="173" cm="1">
        <f t="array" ref="G34">'[3]Relatório Empregados II'!$T35:T35</f>
        <v>2020</v>
      </c>
      <c r="H34" s="145" t="str">
        <f>'[3]Relatório Empregados II'!$W35</f>
        <v>07</v>
      </c>
      <c r="I34" s="146">
        <f>'[3]Relatório Empregados II'!$Y35:$Y35</f>
        <v>0</v>
      </c>
      <c r="J34" s="147">
        <f>'[3]Relatório Empregados II'!$AB35:$AB35</f>
        <v>0</v>
      </c>
      <c r="K34" s="162">
        <f>'[3]Relatório Empregados II'!$AE35:$AE35</f>
        <v>0</v>
      </c>
      <c r="L34" s="163" cm="1">
        <f t="array" ref="L34">'[3]Relatório Empregados II'!$AI35:$AI35</f>
        <v>411010</v>
      </c>
      <c r="M34" s="149">
        <f>'[3]Relatório Empregados II'!$AL35:$AL35</f>
        <v>0</v>
      </c>
      <c r="N34" s="150">
        <f>'[3]Relatório Empregados II'!$AP35</f>
        <v>0</v>
      </c>
      <c r="O34" s="163">
        <f>'[3]Relatório Empregados II'!$AR35</f>
        <v>0</v>
      </c>
      <c r="P34" s="151">
        <f>'[3]Relatório Empregados II'!$AT35:$AT35</f>
        <v>0</v>
      </c>
      <c r="Q34" s="152">
        <f>'[3]Relatório Empregados II'!$AX35:$AX35</f>
        <v>180</v>
      </c>
      <c r="R34" s="153">
        <f>'[3]Relatório Empregados II'!$BA35:$BA35</f>
        <v>0</v>
      </c>
      <c r="S34" s="154" t="str">
        <f>'[3]Relatório Empregados II'!$BE35:$BE35</f>
        <v/>
      </c>
      <c r="T34" s="154" t="str">
        <f>'[3]Relatório Empregados II'!$BH35:$BH35</f>
        <v>CLT</v>
      </c>
      <c r="U34" s="148">
        <f>'[3]Relatório Empregados II'!$BK35:$BK35</f>
        <v>0</v>
      </c>
      <c r="V34" s="165">
        <f>'[3]Relatório Empregados II'!$BN35</f>
        <v>0</v>
      </c>
      <c r="W34" s="206">
        <f>'[3]Relatório Empregados II'!$BP35</f>
        <v>0</v>
      </c>
      <c r="X34" s="140">
        <f>'[3]Relatório Empregados II'!$BR35:$BR35</f>
        <v>1375.01</v>
      </c>
      <c r="Y34" s="157">
        <f>'[3]Relatório Empregados II'!$BU35</f>
        <v>0</v>
      </c>
      <c r="Z34" s="167">
        <f>'[3]Relatório Empregados II'!$BW35:$BW35</f>
        <v>0</v>
      </c>
      <c r="AA34" s="168">
        <f>'[3]Relatório Empregados II'!$CA35:$CA35</f>
        <v>0</v>
      </c>
      <c r="AB34" s="168">
        <f>'[3]Relatório Empregados II'!$CD35:$CD35</f>
        <v>209</v>
      </c>
      <c r="AC34" s="168">
        <f>'[3]Relatório Empregados II'!$CG35:$CG35</f>
        <v>0</v>
      </c>
      <c r="AD34" s="168">
        <f>'[3]Relatório Empregados II'!$CJ35</f>
        <v>0</v>
      </c>
      <c r="AE34" s="168">
        <f>'[3]Relatório Empregados II'!$CL35</f>
        <v>0</v>
      </c>
      <c r="AF34" s="168">
        <f>'[3]Relatório Empregados II'!$CN35:$CN35</f>
        <v>0</v>
      </c>
      <c r="AG34" s="168">
        <f>'[3]Relatório Empregados II'!$CQ35</f>
        <v>0</v>
      </c>
      <c r="AH34" s="140">
        <f>'[3]Relatório Empregados II'!$CS35:$CS35</f>
        <v>146.66999999999999</v>
      </c>
      <c r="AI34" s="157">
        <f>'[3]Relatório Empregados II'!$CV35:$CV35</f>
        <v>0</v>
      </c>
      <c r="AJ34" s="140">
        <f>'[3]Relatório Empregados II'!$CY35:$CY35</f>
        <v>509.67964000000001</v>
      </c>
      <c r="AK34" s="157">
        <f>'[3]Relatório Empregados II'!$DB35:$DB35</f>
        <v>509.67964000000001</v>
      </c>
      <c r="AL34" s="140">
        <f>'[3]Relatório Empregados II'!$DE35:$DE35</f>
        <v>0</v>
      </c>
      <c r="AM34" s="140">
        <f>'[3]Relatório Empregados II'!$DH35</f>
        <v>0</v>
      </c>
      <c r="AN34" s="157">
        <f>'[3]Relatório Empregados II'!$DJ35</f>
        <v>509.67964000000001</v>
      </c>
      <c r="AO34" s="140">
        <f>'[3]Relatório Empregados II'!$DL35</f>
        <v>0</v>
      </c>
      <c r="AP34" s="140">
        <f>'[3]Relatório Empregados II'!$DM$3:$DM35</f>
        <v>0</v>
      </c>
      <c r="AQ34" s="157"/>
      <c r="AR34" s="157"/>
      <c r="AS34" s="140">
        <f>'[3]Relatório Empregados II'!$DQ35:$DQ35</f>
        <v>0</v>
      </c>
      <c r="AT34" s="169">
        <f>'[3]Relatório Empregados II'!$DT35</f>
        <v>0</v>
      </c>
      <c r="AU34" s="167">
        <f>'[3]Relatório Empregados II'!$DV35</f>
        <v>0</v>
      </c>
      <c r="AV34" s="167">
        <f>'[3]Relatório Empregados II'!$DX35</f>
        <v>0</v>
      </c>
      <c r="AW34" s="156">
        <f>'[3]Relatório Empregados II'!$DZ35</f>
        <v>0</v>
      </c>
      <c r="AX34" s="156">
        <f>'[3]Relatório Empregados II'!$EB35</f>
        <v>0</v>
      </c>
      <c r="AY34" s="167" t="str">
        <f>'[3]Relatório Empregados II'!$ED35</f>
        <v>SALA ADMINISTRATIVA</v>
      </c>
      <c r="AZ34" s="156">
        <f>'[3]Relatório Empregados II'!$EH35</f>
        <v>0</v>
      </c>
      <c r="BA34" s="156">
        <f>'[3]Relatório Empregados II'!$EJ35</f>
        <v>0</v>
      </c>
    </row>
    <row r="35" spans="1:53">
      <c r="A35" s="170" t="str">
        <f>IFERROR(('[3]Relatório Empregados II'!$A36:$B36),"")</f>
        <v>31/07/2020</v>
      </c>
      <c r="B35" s="142" t="str">
        <f>'[3]Relatório Empregados II'!$D36:$D36</f>
        <v>12955134000900</v>
      </c>
      <c r="C35" s="158" t="str">
        <f>'[3]Relatório Empregados II'!$G36:$G36</f>
        <v>INSTITUTO DIVA ALVES DO BRASIL</v>
      </c>
      <c r="D35" s="161" t="str">
        <f>'[3]Relatório Empregados II'!$J36</f>
        <v>6033075</v>
      </c>
      <c r="E35" s="143" t="str">
        <f>'[3]Relatório Empregados II'!$L36:L36</f>
        <v>UPA 24H PARQUE LAFAIETE - DUQUE DE CAXIAS I</v>
      </c>
      <c r="F35" s="144" t="str">
        <f>'[3]Relatório Empregados II'!$P36:$P36</f>
        <v>0008/2020</v>
      </c>
      <c r="G35" s="173" cm="1">
        <f t="array" ref="G35">'[3]Relatório Empregados II'!$T36:T36</f>
        <v>2020</v>
      </c>
      <c r="H35" s="145" t="str">
        <f>'[3]Relatório Empregados II'!$W36</f>
        <v>07</v>
      </c>
      <c r="I35" s="146">
        <f>'[3]Relatório Empregados II'!$Y36:$Y36</f>
        <v>0</v>
      </c>
      <c r="J35" s="147">
        <f>'[3]Relatório Empregados II'!$AB36:$AB36</f>
        <v>0</v>
      </c>
      <c r="K35" s="162">
        <f>'[3]Relatório Empregados II'!$AE36:$AE36</f>
        <v>0</v>
      </c>
      <c r="L35" s="163" cm="1">
        <f t="array" ref="L35">'[3]Relatório Empregados II'!$AI36:$AI36</f>
        <v>514320</v>
      </c>
      <c r="M35" s="149">
        <f>'[3]Relatório Empregados II'!$AL36:$AL36</f>
        <v>0</v>
      </c>
      <c r="N35" s="150">
        <f>'[3]Relatório Empregados II'!$AP36</f>
        <v>0</v>
      </c>
      <c r="O35" s="163">
        <f>'[3]Relatório Empregados II'!$AR36</f>
        <v>0</v>
      </c>
      <c r="P35" s="151">
        <f>'[3]Relatório Empregados II'!$AT36:$AT36</f>
        <v>0</v>
      </c>
      <c r="Q35" s="152">
        <f>'[3]Relatório Empregados II'!$AX36:$AX36</f>
        <v>180</v>
      </c>
      <c r="R35" s="153">
        <f>'[3]Relatório Empregados II'!$BA36:$BA36</f>
        <v>0</v>
      </c>
      <c r="S35" s="154" t="str">
        <f>'[3]Relatório Empregados II'!$BE36:$BE36</f>
        <v/>
      </c>
      <c r="T35" s="154" t="str">
        <f>'[3]Relatório Empregados II'!$BH36:$BH36</f>
        <v>CLT</v>
      </c>
      <c r="U35" s="148">
        <f>'[3]Relatório Empregados II'!$BK36:$BK36</f>
        <v>0</v>
      </c>
      <c r="V35" s="165">
        <f>'[3]Relatório Empregados II'!$BN36</f>
        <v>0</v>
      </c>
      <c r="W35" s="206">
        <f>'[3]Relatório Empregados II'!$BP36</f>
        <v>0</v>
      </c>
      <c r="X35" s="140">
        <f>'[3]Relatório Empregados II'!$BR36:$BR36</f>
        <v>1238.1099999999999</v>
      </c>
      <c r="Y35" s="157">
        <f>'[3]Relatório Empregados II'!$BU36</f>
        <v>0</v>
      </c>
      <c r="Z35" s="167">
        <f>'[3]Relatório Empregados II'!$BW36:$BW36</f>
        <v>0</v>
      </c>
      <c r="AA35" s="168">
        <f>'[3]Relatório Empregados II'!$CA36:$CA36</f>
        <v>0</v>
      </c>
      <c r="AB35" s="168">
        <f>'[3]Relatório Empregados II'!$CD36:$CD36</f>
        <v>209</v>
      </c>
      <c r="AC35" s="168">
        <f>'[3]Relatório Empregados II'!$CG36:$CG36</f>
        <v>0</v>
      </c>
      <c r="AD35" s="168">
        <f>'[3]Relatório Empregados II'!$CJ36</f>
        <v>0</v>
      </c>
      <c r="AE35" s="168">
        <f>'[3]Relatório Empregados II'!$CL36</f>
        <v>0</v>
      </c>
      <c r="AF35" s="168">
        <f>'[3]Relatório Empregados II'!$CN36:$CN36</f>
        <v>0</v>
      </c>
      <c r="AG35" s="168">
        <f>'[3]Relatório Empregados II'!$CQ36</f>
        <v>0</v>
      </c>
      <c r="AH35" s="140">
        <f>'[3]Relatório Empregados II'!$CS36:$CS36</f>
        <v>144.87</v>
      </c>
      <c r="AI35" s="157">
        <f>'[3]Relatório Empregados II'!$CV36:$CV36</f>
        <v>0</v>
      </c>
      <c r="AJ35" s="140">
        <f>'[3]Relatório Empregados II'!$CY36:$CY36</f>
        <v>503.44965999999999</v>
      </c>
      <c r="AK35" s="157">
        <f>'[3]Relatório Empregados II'!$DB36:$DB36</f>
        <v>503.44965999999999</v>
      </c>
      <c r="AL35" s="140">
        <f>'[3]Relatório Empregados II'!$DE36:$DE36</f>
        <v>0</v>
      </c>
      <c r="AM35" s="140">
        <f>'[3]Relatório Empregados II'!$DH36</f>
        <v>0</v>
      </c>
      <c r="AN35" s="157">
        <f>'[3]Relatório Empregados II'!$DJ36</f>
        <v>503.44965999999999</v>
      </c>
      <c r="AO35" s="140">
        <f>'[3]Relatório Empregados II'!$DL36</f>
        <v>0</v>
      </c>
      <c r="AP35" s="140">
        <f>'[3]Relatório Empregados II'!$DM$3:$DM36</f>
        <v>0</v>
      </c>
      <c r="AQ35" s="157"/>
      <c r="AR35" s="157"/>
      <c r="AS35" s="140">
        <f>'[3]Relatório Empregados II'!$DQ36:$DQ36</f>
        <v>0</v>
      </c>
      <c r="AT35" s="169">
        <f>'[3]Relatório Empregados II'!$DT36</f>
        <v>0</v>
      </c>
      <c r="AU35" s="167">
        <f>'[3]Relatório Empregados II'!$DV36</f>
        <v>0</v>
      </c>
      <c r="AV35" s="167">
        <f>'[3]Relatório Empregados II'!$DX36</f>
        <v>0</v>
      </c>
      <c r="AW35" s="156">
        <f>'[3]Relatório Empregados II'!$DZ36</f>
        <v>0</v>
      </c>
      <c r="AX35" s="156">
        <f>'[3]Relatório Empregados II'!$EB36</f>
        <v>0</v>
      </c>
      <c r="AY35" s="167" t="str">
        <f>'[3]Relatório Empregados II'!$ED36</f>
        <v>HIGIENIZAÇAO</v>
      </c>
      <c r="AZ35" s="156">
        <f>'[3]Relatório Empregados II'!$EH36</f>
        <v>0</v>
      </c>
      <c r="BA35" s="156">
        <f>'[3]Relatório Empregados II'!$EJ36</f>
        <v>0</v>
      </c>
    </row>
    <row r="36" spans="1:53">
      <c r="A36" s="170" t="str">
        <f>IFERROR(('[3]Relatório Empregados II'!$A37:$B37),"")</f>
        <v>31/07/2020</v>
      </c>
      <c r="B36" s="142" t="str">
        <f>'[3]Relatório Empregados II'!$D37:$D37</f>
        <v>12955134000900</v>
      </c>
      <c r="C36" s="158" t="str">
        <f>'[3]Relatório Empregados II'!$G37:$G37</f>
        <v>INSTITUTO DIVA ALVES DO BRASIL</v>
      </c>
      <c r="D36" s="161" t="str">
        <f>'[3]Relatório Empregados II'!$J37</f>
        <v>6033075</v>
      </c>
      <c r="E36" s="143" t="str">
        <f>'[3]Relatório Empregados II'!$L37:L37</f>
        <v>UPA 24H PARQUE LAFAIETE - DUQUE DE CAXIAS I</v>
      </c>
      <c r="F36" s="144" t="str">
        <f>'[3]Relatório Empregados II'!$P37:$P37</f>
        <v>0008/2020</v>
      </c>
      <c r="G36" s="173" cm="1">
        <f t="array" ref="G36">'[3]Relatório Empregados II'!$T37:T37</f>
        <v>2020</v>
      </c>
      <c r="H36" s="145" t="str">
        <f>'[3]Relatório Empregados II'!$W37</f>
        <v>07</v>
      </c>
      <c r="I36" s="146">
        <f>'[3]Relatório Empregados II'!$Y37:$Y37</f>
        <v>0</v>
      </c>
      <c r="J36" s="147">
        <f>'[3]Relatório Empregados II'!$AB37:$AB37</f>
        <v>0</v>
      </c>
      <c r="K36" s="162">
        <f>'[3]Relatório Empregados II'!$AE37:$AE37</f>
        <v>0</v>
      </c>
      <c r="L36" s="163" cm="1">
        <f t="array" ref="L36">'[3]Relatório Empregados II'!$AI37:$AI37</f>
        <v>514320</v>
      </c>
      <c r="M36" s="149">
        <f>'[3]Relatório Empregados II'!$AL37:$AL37</f>
        <v>0</v>
      </c>
      <c r="N36" s="150">
        <f>'[3]Relatório Empregados II'!$AP37</f>
        <v>0</v>
      </c>
      <c r="O36" s="163">
        <f>'[3]Relatório Empregados II'!$AR37</f>
        <v>0</v>
      </c>
      <c r="P36" s="151">
        <f>'[3]Relatório Empregados II'!$AT37:$AT37</f>
        <v>0</v>
      </c>
      <c r="Q36" s="152">
        <f>'[3]Relatório Empregados II'!$AX37:$AX37</f>
        <v>180</v>
      </c>
      <c r="R36" s="153">
        <f>'[3]Relatório Empregados II'!$BA37:$BA37</f>
        <v>0</v>
      </c>
      <c r="S36" s="154" t="str">
        <f>'[3]Relatório Empregados II'!$BE37:$BE37</f>
        <v/>
      </c>
      <c r="T36" s="154" t="str">
        <f>'[3]Relatório Empregados II'!$BH37:$BH37</f>
        <v>CLT</v>
      </c>
      <c r="U36" s="148">
        <f>'[3]Relatório Empregados II'!$BK37:$BK37</f>
        <v>0</v>
      </c>
      <c r="V36" s="165">
        <f>'[3]Relatório Empregados II'!$BN37</f>
        <v>0</v>
      </c>
      <c r="W36" s="206">
        <f>'[3]Relatório Empregados II'!$BP37</f>
        <v>0</v>
      </c>
      <c r="X36" s="140">
        <f>'[3]Relatório Empregados II'!$BR37:$BR37</f>
        <v>1238.1099999999999</v>
      </c>
      <c r="Y36" s="157">
        <f>'[3]Relatório Empregados II'!$BU37</f>
        <v>0</v>
      </c>
      <c r="Z36" s="167">
        <f>'[3]Relatório Empregados II'!$BW37:$BW37</f>
        <v>0</v>
      </c>
      <c r="AA36" s="168">
        <f>'[3]Relatório Empregados II'!$CA37:$CA37</f>
        <v>0</v>
      </c>
      <c r="AB36" s="168">
        <f>'[3]Relatório Empregados II'!$CD37:$CD37</f>
        <v>209</v>
      </c>
      <c r="AC36" s="168">
        <f>'[3]Relatório Empregados II'!$CG37:$CG37</f>
        <v>0</v>
      </c>
      <c r="AD36" s="168">
        <f>'[3]Relatório Empregados II'!$CJ37</f>
        <v>0</v>
      </c>
      <c r="AE36" s="168">
        <f>'[3]Relatório Empregados II'!$CL37</f>
        <v>0</v>
      </c>
      <c r="AF36" s="168">
        <f>'[3]Relatório Empregados II'!$CN37:$CN37</f>
        <v>0</v>
      </c>
      <c r="AG36" s="168">
        <f>'[3]Relatório Empregados II'!$CQ37</f>
        <v>0</v>
      </c>
      <c r="AH36" s="140">
        <f>'[3]Relatório Empregados II'!$CS37:$CS37</f>
        <v>121.9</v>
      </c>
      <c r="AI36" s="157">
        <f>'[3]Relatório Empregados II'!$CV37:$CV37</f>
        <v>0</v>
      </c>
      <c r="AJ36" s="140">
        <f>'[3]Relatório Empregados II'!$CY37:$CY37</f>
        <v>423.62473999999997</v>
      </c>
      <c r="AK36" s="157">
        <f>'[3]Relatório Empregados II'!$DB37:$DB37</f>
        <v>423.62473999999997</v>
      </c>
      <c r="AL36" s="140">
        <f>'[3]Relatório Empregados II'!$DE37:$DE37</f>
        <v>0</v>
      </c>
      <c r="AM36" s="140">
        <f>'[3]Relatório Empregados II'!$DH37</f>
        <v>0</v>
      </c>
      <c r="AN36" s="157">
        <f>'[3]Relatório Empregados II'!$DJ37</f>
        <v>423.62473999999997</v>
      </c>
      <c r="AO36" s="140">
        <f>'[3]Relatório Empregados II'!$DL37</f>
        <v>0</v>
      </c>
      <c r="AP36" s="140">
        <f>'[3]Relatório Empregados II'!$DM$3:$DM37</f>
        <v>0</v>
      </c>
      <c r="AQ36" s="157"/>
      <c r="AR36" s="157"/>
      <c r="AS36" s="140">
        <f>'[3]Relatório Empregados II'!$DQ37:$DQ37</f>
        <v>0</v>
      </c>
      <c r="AT36" s="169">
        <f>'[3]Relatório Empregados II'!$DT37</f>
        <v>0</v>
      </c>
      <c r="AU36" s="167">
        <f>'[3]Relatório Empregados II'!$DV37</f>
        <v>0</v>
      </c>
      <c r="AV36" s="167">
        <f>'[3]Relatório Empregados II'!$DX37</f>
        <v>0</v>
      </c>
      <c r="AW36" s="156">
        <f>'[3]Relatório Empregados II'!$DZ37</f>
        <v>0</v>
      </c>
      <c r="AX36" s="156">
        <f>'[3]Relatório Empregados II'!$EB37</f>
        <v>0</v>
      </c>
      <c r="AY36" s="167" t="str">
        <f>'[3]Relatório Empregados II'!$ED37</f>
        <v>HIGIENIZAÇAO</v>
      </c>
      <c r="AZ36" s="156">
        <f>'[3]Relatório Empregados II'!$EH37</f>
        <v>0</v>
      </c>
      <c r="BA36" s="156">
        <f>'[3]Relatório Empregados II'!$EJ37</f>
        <v>0</v>
      </c>
    </row>
    <row r="37" spans="1:53">
      <c r="A37" s="170" t="str">
        <f>IFERROR(('[3]Relatório Empregados II'!$A38:$B38),"")</f>
        <v>31/07/2020</v>
      </c>
      <c r="B37" s="142" t="str">
        <f>'[3]Relatório Empregados II'!$D38:$D38</f>
        <v>12955134000900</v>
      </c>
      <c r="C37" s="158" t="str">
        <f>'[3]Relatório Empregados II'!$G38:$G38</f>
        <v>INSTITUTO DIVA ALVES DO BRASIL</v>
      </c>
      <c r="D37" s="161" t="str">
        <f>'[3]Relatório Empregados II'!$J38</f>
        <v>6033075</v>
      </c>
      <c r="E37" s="143" t="str">
        <f>'[3]Relatório Empregados II'!$L38:L38</f>
        <v>UPA 24H PARQUE LAFAIETE - DUQUE DE CAXIAS I</v>
      </c>
      <c r="F37" s="144" t="str">
        <f>'[3]Relatório Empregados II'!$P38:$P38</f>
        <v>0008/2020</v>
      </c>
      <c r="G37" s="173" cm="1">
        <f t="array" ref="G37">'[3]Relatório Empregados II'!$T38:T38</f>
        <v>2020</v>
      </c>
      <c r="H37" s="145" t="str">
        <f>'[3]Relatório Empregados II'!$W38</f>
        <v>07</v>
      </c>
      <c r="I37" s="146">
        <f>'[3]Relatório Empregados II'!$Y38:$Y38</f>
        <v>0</v>
      </c>
      <c r="J37" s="147">
        <f>'[3]Relatório Empregados II'!$AB38:$AB38</f>
        <v>0</v>
      </c>
      <c r="K37" s="162">
        <f>'[3]Relatório Empregados II'!$AE38:$AE38</f>
        <v>0</v>
      </c>
      <c r="L37" s="163" cm="1">
        <f t="array" ref="L37">'[3]Relatório Empregados II'!$AI38:$AI38</f>
        <v>514320</v>
      </c>
      <c r="M37" s="149">
        <f>'[3]Relatório Empregados II'!$AL38:$AL38</f>
        <v>0</v>
      </c>
      <c r="N37" s="150">
        <f>'[3]Relatório Empregados II'!$AP38</f>
        <v>0</v>
      </c>
      <c r="O37" s="163">
        <f>'[3]Relatório Empregados II'!$AR38</f>
        <v>0</v>
      </c>
      <c r="P37" s="151">
        <f>'[3]Relatório Empregados II'!$AT38:$AT38</f>
        <v>0</v>
      </c>
      <c r="Q37" s="152">
        <f>'[3]Relatório Empregados II'!$AX38:$AX38</f>
        <v>180</v>
      </c>
      <c r="R37" s="153">
        <f>'[3]Relatório Empregados II'!$BA38:$BA38</f>
        <v>0</v>
      </c>
      <c r="S37" s="154" t="str">
        <f>'[3]Relatório Empregados II'!$BE38:$BE38</f>
        <v/>
      </c>
      <c r="T37" s="154" t="str">
        <f>'[3]Relatório Empregados II'!$BH38:$BH38</f>
        <v>CLT</v>
      </c>
      <c r="U37" s="148">
        <f>'[3]Relatório Empregados II'!$BK38:$BK38</f>
        <v>0</v>
      </c>
      <c r="V37" s="165">
        <f>'[3]Relatório Empregados II'!$BN38</f>
        <v>0</v>
      </c>
      <c r="W37" s="206">
        <f>'[3]Relatório Empregados II'!$BP38</f>
        <v>0</v>
      </c>
      <c r="X37" s="140">
        <f>'[3]Relatório Empregados II'!$BR38:$BR38</f>
        <v>1238.1099999999999</v>
      </c>
      <c r="Y37" s="157">
        <f>'[3]Relatório Empregados II'!$BU38</f>
        <v>0</v>
      </c>
      <c r="Z37" s="167">
        <f>'[3]Relatório Empregados II'!$BW38:$BW38</f>
        <v>0</v>
      </c>
      <c r="AA37" s="168">
        <f>'[3]Relatório Empregados II'!$CA38:$CA38</f>
        <v>0</v>
      </c>
      <c r="AB37" s="168">
        <f>'[3]Relatório Empregados II'!$CD38:$CD38</f>
        <v>153.27000000000001</v>
      </c>
      <c r="AC37" s="168">
        <f>'[3]Relatório Empregados II'!$CG38:$CG38</f>
        <v>0</v>
      </c>
      <c r="AD37" s="168">
        <f>'[3]Relatório Empregados II'!$CJ38</f>
        <v>0</v>
      </c>
      <c r="AE37" s="168">
        <f>'[3]Relatório Empregados II'!$CL38</f>
        <v>0</v>
      </c>
      <c r="AF37" s="168">
        <f>'[3]Relatório Empregados II'!$CN38:$CN38</f>
        <v>0</v>
      </c>
      <c r="AG37" s="168">
        <f>'[3]Relatório Empregados II'!$CQ38</f>
        <v>0</v>
      </c>
      <c r="AH37" s="140">
        <f>'[3]Relatório Empregados II'!$CS38:$CS38</f>
        <v>122.52</v>
      </c>
      <c r="AI37" s="157">
        <f>'[3]Relatório Empregados II'!$CV38:$CV38</f>
        <v>0</v>
      </c>
      <c r="AJ37" s="140">
        <f>'[3]Relatório Empregados II'!$CY38:$CY38</f>
        <v>425.75700000000001</v>
      </c>
      <c r="AK37" s="157">
        <f>'[3]Relatório Empregados II'!$DB38:$DB38</f>
        <v>425.75700000000001</v>
      </c>
      <c r="AL37" s="140">
        <f>'[3]Relatório Empregados II'!$DE38:$DE38</f>
        <v>0</v>
      </c>
      <c r="AM37" s="140">
        <f>'[3]Relatório Empregados II'!$DH38</f>
        <v>0</v>
      </c>
      <c r="AN37" s="157">
        <f>'[3]Relatório Empregados II'!$DJ38</f>
        <v>425.75700000000001</v>
      </c>
      <c r="AO37" s="140">
        <f>'[3]Relatório Empregados II'!$DL38</f>
        <v>0</v>
      </c>
      <c r="AP37" s="140">
        <f>'[3]Relatório Empregados II'!$DM$3:$DM38</f>
        <v>0</v>
      </c>
      <c r="AQ37" s="157"/>
      <c r="AR37" s="157"/>
      <c r="AS37" s="140">
        <f>'[3]Relatório Empregados II'!$DQ38:$DQ38</f>
        <v>0</v>
      </c>
      <c r="AT37" s="169">
        <f>'[3]Relatório Empregados II'!$DT38</f>
        <v>0</v>
      </c>
      <c r="AU37" s="167">
        <f>'[3]Relatório Empregados II'!$DV38</f>
        <v>0</v>
      </c>
      <c r="AV37" s="167">
        <f>'[3]Relatório Empregados II'!$DX38</f>
        <v>0</v>
      </c>
      <c r="AW37" s="156">
        <f>'[3]Relatório Empregados II'!$DZ38</f>
        <v>0</v>
      </c>
      <c r="AX37" s="156">
        <f>'[3]Relatório Empregados II'!$EB38</f>
        <v>0</v>
      </c>
      <c r="AY37" s="167" t="str">
        <f>'[3]Relatório Empregados II'!$ED38</f>
        <v>HIGIENIZAÇAO</v>
      </c>
      <c r="AZ37" s="156">
        <f>'[3]Relatório Empregados II'!$EH38</f>
        <v>0</v>
      </c>
      <c r="BA37" s="156">
        <f>'[3]Relatório Empregados II'!$EJ38</f>
        <v>0</v>
      </c>
    </row>
    <row r="38" spans="1:53">
      <c r="A38" s="170" t="str">
        <f>IFERROR(('[3]Relatório Empregados II'!$A39:$B39),"")</f>
        <v>31/07/2020</v>
      </c>
      <c r="B38" s="142" t="str">
        <f>'[3]Relatório Empregados II'!$D39:$D39</f>
        <v>12955134000900</v>
      </c>
      <c r="C38" s="158" t="str">
        <f>'[3]Relatório Empregados II'!$G39:$G39</f>
        <v>INSTITUTO DIVA ALVES DO BRASIL</v>
      </c>
      <c r="D38" s="161" t="str">
        <f>'[3]Relatório Empregados II'!$J39</f>
        <v>6033075</v>
      </c>
      <c r="E38" s="143" t="str">
        <f>'[3]Relatório Empregados II'!$L39:L39</f>
        <v>UPA 24H PARQUE LAFAIETE - DUQUE DE CAXIAS I</v>
      </c>
      <c r="F38" s="144" t="str">
        <f>'[3]Relatório Empregados II'!$P39:$P39</f>
        <v>0008/2020</v>
      </c>
      <c r="G38" s="173" cm="1">
        <f t="array" ref="G38">'[3]Relatório Empregados II'!$T39:T39</f>
        <v>2020</v>
      </c>
      <c r="H38" s="145" t="str">
        <f>'[3]Relatório Empregados II'!$W39</f>
        <v>07</v>
      </c>
      <c r="I38" s="146">
        <f>'[3]Relatório Empregados II'!$Y39:$Y39</f>
        <v>0</v>
      </c>
      <c r="J38" s="147">
        <f>'[3]Relatório Empregados II'!$AB39:$AB39</f>
        <v>0</v>
      </c>
      <c r="K38" s="162">
        <f>'[3]Relatório Empregados II'!$AE39:$AE39</f>
        <v>0</v>
      </c>
      <c r="L38" s="163" cm="1">
        <f t="array" ref="L38">'[3]Relatório Empregados II'!$AI39:$AI39</f>
        <v>514320</v>
      </c>
      <c r="M38" s="149">
        <f>'[3]Relatório Empregados II'!$AL39:$AL39</f>
        <v>0</v>
      </c>
      <c r="N38" s="150">
        <f>'[3]Relatório Empregados II'!$AP39</f>
        <v>0</v>
      </c>
      <c r="O38" s="163">
        <f>'[3]Relatório Empregados II'!$AR39</f>
        <v>0</v>
      </c>
      <c r="P38" s="151">
        <f>'[3]Relatório Empregados II'!$AT39:$AT39</f>
        <v>0</v>
      </c>
      <c r="Q38" s="152">
        <f>'[3]Relatório Empregados II'!$AX39:$AX39</f>
        <v>180</v>
      </c>
      <c r="R38" s="153">
        <f>'[3]Relatório Empregados II'!$BA39:$BA39</f>
        <v>0</v>
      </c>
      <c r="S38" s="154" t="str">
        <f>'[3]Relatório Empregados II'!$BE39:$BE39</f>
        <v/>
      </c>
      <c r="T38" s="154" t="str">
        <f>'[3]Relatório Empregados II'!$BH39:$BH39</f>
        <v>CLT</v>
      </c>
      <c r="U38" s="148">
        <f>'[3]Relatório Empregados II'!$BK39:$BK39</f>
        <v>0</v>
      </c>
      <c r="V38" s="165">
        <f>'[3]Relatório Empregados II'!$BN39</f>
        <v>0</v>
      </c>
      <c r="W38" s="206">
        <f>'[3]Relatório Empregados II'!$BP39</f>
        <v>0</v>
      </c>
      <c r="X38" s="140">
        <f>'[3]Relatório Empregados II'!$BR39:$BR39</f>
        <v>1238.1099999999999</v>
      </c>
      <c r="Y38" s="157">
        <f>'[3]Relatório Empregados II'!$BU39</f>
        <v>0</v>
      </c>
      <c r="Z38" s="167">
        <f>'[3]Relatório Empregados II'!$BW39:$BW39</f>
        <v>0</v>
      </c>
      <c r="AA38" s="168">
        <f>'[3]Relatório Empregados II'!$CA39:$CA39</f>
        <v>0</v>
      </c>
      <c r="AB38" s="168">
        <f>'[3]Relatório Empregados II'!$CD39:$CD39</f>
        <v>209</v>
      </c>
      <c r="AC38" s="168">
        <f>'[3]Relatório Empregados II'!$CG39:$CG39</f>
        <v>0</v>
      </c>
      <c r="AD38" s="168">
        <f>'[3]Relatório Empregados II'!$CJ39</f>
        <v>0</v>
      </c>
      <c r="AE38" s="168">
        <f>'[3]Relatório Empregados II'!$CL39</f>
        <v>0</v>
      </c>
      <c r="AF38" s="168">
        <f>'[3]Relatório Empregados II'!$CN39:$CN39</f>
        <v>0</v>
      </c>
      <c r="AG38" s="168">
        <f>'[3]Relatório Empregados II'!$CQ39</f>
        <v>0</v>
      </c>
      <c r="AH38" s="140">
        <f>'[3]Relatório Empregados II'!$CS39:$CS39</f>
        <v>145.49</v>
      </c>
      <c r="AI38" s="157">
        <f>'[3]Relatório Empregados II'!$CV39:$CV39</f>
        <v>0</v>
      </c>
      <c r="AJ38" s="140">
        <f>'[3]Relatório Empregados II'!$CY39:$CY39</f>
        <v>505.5847</v>
      </c>
      <c r="AK38" s="157">
        <f>'[3]Relatório Empregados II'!$DB39:$DB39</f>
        <v>505.5847</v>
      </c>
      <c r="AL38" s="140">
        <f>'[3]Relatório Empregados II'!$DE39:$DE39</f>
        <v>0</v>
      </c>
      <c r="AM38" s="140">
        <f>'[3]Relatório Empregados II'!$DH39</f>
        <v>0</v>
      </c>
      <c r="AN38" s="157">
        <f>'[3]Relatório Empregados II'!$DJ39</f>
        <v>505.5847</v>
      </c>
      <c r="AO38" s="140">
        <f>'[3]Relatório Empregados II'!$DL39</f>
        <v>0</v>
      </c>
      <c r="AP38" s="140">
        <f>'[3]Relatório Empregados II'!$DM$3:$DM39</f>
        <v>0</v>
      </c>
      <c r="AQ38" s="157"/>
      <c r="AR38" s="157"/>
      <c r="AS38" s="140">
        <f>'[3]Relatório Empregados II'!$DQ39:$DQ39</f>
        <v>0</v>
      </c>
      <c r="AT38" s="169">
        <f>'[3]Relatório Empregados II'!$DT39</f>
        <v>0</v>
      </c>
      <c r="AU38" s="167">
        <f>'[3]Relatório Empregados II'!$DV39</f>
        <v>0</v>
      </c>
      <c r="AV38" s="167">
        <f>'[3]Relatório Empregados II'!$DX39</f>
        <v>0</v>
      </c>
      <c r="AW38" s="156">
        <f>'[3]Relatório Empregados II'!$DZ39</f>
        <v>0</v>
      </c>
      <c r="AX38" s="156">
        <f>'[3]Relatório Empregados II'!$EB39</f>
        <v>0</v>
      </c>
      <c r="AY38" s="167" t="str">
        <f>'[3]Relatório Empregados II'!$ED39</f>
        <v>HIGIENIZAÇAO</v>
      </c>
      <c r="AZ38" s="156">
        <f>'[3]Relatório Empregados II'!$EH39</f>
        <v>0</v>
      </c>
      <c r="BA38" s="156">
        <f>'[3]Relatório Empregados II'!$EJ39</f>
        <v>0</v>
      </c>
    </row>
    <row r="39" spans="1:53">
      <c r="A39" s="170" t="str">
        <f>IFERROR(('[3]Relatório Empregados II'!$A40:$B40),"")</f>
        <v>31/07/2020</v>
      </c>
      <c r="B39" s="142" t="str">
        <f>'[3]Relatório Empregados II'!$D40:$D40</f>
        <v>12955134000900</v>
      </c>
      <c r="C39" s="158" t="str">
        <f>'[3]Relatório Empregados II'!$G40:$G40</f>
        <v>INSTITUTO DIVA ALVES DO BRASIL</v>
      </c>
      <c r="D39" s="161" t="str">
        <f>'[3]Relatório Empregados II'!$J40</f>
        <v>6033075</v>
      </c>
      <c r="E39" s="143" t="str">
        <f>'[3]Relatório Empregados II'!$L40:L40</f>
        <v>UPA 24H PARQUE LAFAIETE - DUQUE DE CAXIAS I</v>
      </c>
      <c r="F39" s="144" t="str">
        <f>'[3]Relatório Empregados II'!$P40:$P40</f>
        <v>0008/2020</v>
      </c>
      <c r="G39" s="173" cm="1">
        <f t="array" ref="G39">'[3]Relatório Empregados II'!$T40:T40</f>
        <v>2020</v>
      </c>
      <c r="H39" s="145" t="str">
        <f>'[3]Relatório Empregados II'!$W40</f>
        <v>07</v>
      </c>
      <c r="I39" s="146">
        <f>'[3]Relatório Empregados II'!$Y40:$Y40</f>
        <v>0</v>
      </c>
      <c r="J39" s="147">
        <f>'[3]Relatório Empregados II'!$AB40:$AB40</f>
        <v>0</v>
      </c>
      <c r="K39" s="162">
        <f>'[3]Relatório Empregados II'!$AE40:$AE40</f>
        <v>0</v>
      </c>
      <c r="L39" s="163" cm="1">
        <f t="array" ref="L39">'[3]Relatório Empregados II'!$AI40:$AI40</f>
        <v>514320</v>
      </c>
      <c r="M39" s="149">
        <f>'[3]Relatório Empregados II'!$AL40:$AL40</f>
        <v>0</v>
      </c>
      <c r="N39" s="150">
        <f>'[3]Relatório Empregados II'!$AP40</f>
        <v>0</v>
      </c>
      <c r="O39" s="163">
        <f>'[3]Relatório Empregados II'!$AR40</f>
        <v>0</v>
      </c>
      <c r="P39" s="151">
        <f>'[3]Relatório Empregados II'!$AT40:$AT40</f>
        <v>0</v>
      </c>
      <c r="Q39" s="152">
        <f>'[3]Relatório Empregados II'!$AX40:$AX40</f>
        <v>180</v>
      </c>
      <c r="R39" s="153">
        <f>'[3]Relatório Empregados II'!$BA40:$BA40</f>
        <v>0</v>
      </c>
      <c r="S39" s="154" t="str">
        <f>'[3]Relatório Empregados II'!$BE40:$BE40</f>
        <v/>
      </c>
      <c r="T39" s="154" t="str">
        <f>'[3]Relatório Empregados II'!$BH40:$BH40</f>
        <v>CLT</v>
      </c>
      <c r="U39" s="148">
        <f>'[3]Relatório Empregados II'!$BK40:$BK40</f>
        <v>0</v>
      </c>
      <c r="V39" s="165">
        <f>'[3]Relatório Empregados II'!$BN40</f>
        <v>0</v>
      </c>
      <c r="W39" s="206">
        <f>'[3]Relatório Empregados II'!$BP40</f>
        <v>0</v>
      </c>
      <c r="X39" s="140">
        <f>'[3]Relatório Empregados II'!$BR40:$BR40</f>
        <v>1238.1099999999999</v>
      </c>
      <c r="Y39" s="157">
        <f>'[3]Relatório Empregados II'!$BU40</f>
        <v>0</v>
      </c>
      <c r="Z39" s="167">
        <f>'[3]Relatório Empregados II'!$BW40:$BW40</f>
        <v>0</v>
      </c>
      <c r="AA39" s="168">
        <f>'[3]Relatório Empregados II'!$CA40:$CA40</f>
        <v>0</v>
      </c>
      <c r="AB39" s="168">
        <f>'[3]Relatório Empregados II'!$CD40:$CD40</f>
        <v>209</v>
      </c>
      <c r="AC39" s="168">
        <f>'[3]Relatório Empregados II'!$CG40:$CG40</f>
        <v>0</v>
      </c>
      <c r="AD39" s="168">
        <f>'[3]Relatório Empregados II'!$CJ40</f>
        <v>0</v>
      </c>
      <c r="AE39" s="168">
        <f>'[3]Relatório Empregados II'!$CL40</f>
        <v>0</v>
      </c>
      <c r="AF39" s="168">
        <f>'[3]Relatório Empregados II'!$CN40:$CN40</f>
        <v>0</v>
      </c>
      <c r="AG39" s="168">
        <f>'[3]Relatório Empregados II'!$CQ40</f>
        <v>0</v>
      </c>
      <c r="AH39" s="140">
        <f>'[3]Relatório Empregados II'!$CS40:$CS40</f>
        <v>121.9</v>
      </c>
      <c r="AI39" s="157">
        <f>'[3]Relatório Empregados II'!$CV40:$CV40</f>
        <v>0</v>
      </c>
      <c r="AJ39" s="140">
        <f>'[3]Relatório Empregados II'!$CY40:$CY40</f>
        <v>423.62473999999997</v>
      </c>
      <c r="AK39" s="157">
        <f>'[3]Relatório Empregados II'!$DB40:$DB40</f>
        <v>423.62473999999997</v>
      </c>
      <c r="AL39" s="140">
        <f>'[3]Relatório Empregados II'!$DE40:$DE40</f>
        <v>0</v>
      </c>
      <c r="AM39" s="140">
        <f>'[3]Relatório Empregados II'!$DH40</f>
        <v>0</v>
      </c>
      <c r="AN39" s="157">
        <f>'[3]Relatório Empregados II'!$DJ40</f>
        <v>423.62473999999997</v>
      </c>
      <c r="AO39" s="140">
        <f>'[3]Relatório Empregados II'!$DL40</f>
        <v>0</v>
      </c>
      <c r="AP39" s="140">
        <f>'[3]Relatório Empregados II'!$DM$3:$DM40</f>
        <v>0</v>
      </c>
      <c r="AQ39" s="157"/>
      <c r="AR39" s="157"/>
      <c r="AS39" s="140">
        <f>'[3]Relatório Empregados II'!$DQ40:$DQ40</f>
        <v>0</v>
      </c>
      <c r="AT39" s="169">
        <f>'[3]Relatório Empregados II'!$DT40</f>
        <v>0</v>
      </c>
      <c r="AU39" s="167">
        <f>'[3]Relatório Empregados II'!$DV40</f>
        <v>0</v>
      </c>
      <c r="AV39" s="167">
        <f>'[3]Relatório Empregados II'!$DX40</f>
        <v>0</v>
      </c>
      <c r="AW39" s="156">
        <f>'[3]Relatório Empregados II'!$DZ40</f>
        <v>0</v>
      </c>
      <c r="AX39" s="156">
        <f>'[3]Relatório Empregados II'!$EB40</f>
        <v>0</v>
      </c>
      <c r="AY39" s="167" t="str">
        <f>'[3]Relatório Empregados II'!$ED40</f>
        <v>HIGIENIZAÇAO</v>
      </c>
      <c r="AZ39" s="156">
        <f>'[3]Relatório Empregados II'!$EH40</f>
        <v>0</v>
      </c>
      <c r="BA39" s="156">
        <f>'[3]Relatório Empregados II'!$EJ40</f>
        <v>0</v>
      </c>
    </row>
    <row r="40" spans="1:53">
      <c r="A40" s="170" t="str">
        <f>IFERROR(('[3]Relatório Empregados II'!$A41:$B41),"")</f>
        <v>31/07/2020</v>
      </c>
      <c r="B40" s="142" t="str">
        <f>'[3]Relatório Empregados II'!$D41:$D41</f>
        <v>12955134000900</v>
      </c>
      <c r="C40" s="158" t="str">
        <f>'[3]Relatório Empregados II'!$G41:$G41</f>
        <v>INSTITUTO DIVA ALVES DO BRASIL</v>
      </c>
      <c r="D40" s="161" t="str">
        <f>'[3]Relatório Empregados II'!$J41</f>
        <v>6033075</v>
      </c>
      <c r="E40" s="143" t="str">
        <f>'[3]Relatório Empregados II'!$L41:L41</f>
        <v>UPA 24H PARQUE LAFAIETE - DUQUE DE CAXIAS I</v>
      </c>
      <c r="F40" s="144" t="str">
        <f>'[3]Relatório Empregados II'!$P41:$P41</f>
        <v>0008/2020</v>
      </c>
      <c r="G40" s="173" cm="1">
        <f t="array" ref="G40">'[3]Relatório Empregados II'!$T41:T41</f>
        <v>2020</v>
      </c>
      <c r="H40" s="145" t="str">
        <f>'[3]Relatório Empregados II'!$W41</f>
        <v>07</v>
      </c>
      <c r="I40" s="146">
        <f>'[3]Relatório Empregados II'!$Y41:$Y41</f>
        <v>0</v>
      </c>
      <c r="J40" s="147">
        <f>'[3]Relatório Empregados II'!$AB41:$AB41</f>
        <v>0</v>
      </c>
      <c r="K40" s="162">
        <f>'[3]Relatório Empregados II'!$AE41:$AE41</f>
        <v>0</v>
      </c>
      <c r="L40" s="163" cm="1">
        <f t="array" ref="L40">'[3]Relatório Empregados II'!$AI41:$AI41</f>
        <v>322205</v>
      </c>
      <c r="M40" s="149">
        <f>'[3]Relatório Empregados II'!$AL41:$AL41</f>
        <v>0</v>
      </c>
      <c r="N40" s="150">
        <f>'[3]Relatório Empregados II'!$AP41</f>
        <v>0</v>
      </c>
      <c r="O40" s="163">
        <f>'[3]Relatório Empregados II'!$AR41</f>
        <v>0</v>
      </c>
      <c r="P40" s="151">
        <f>'[3]Relatório Empregados II'!$AT41:$AT41</f>
        <v>0</v>
      </c>
      <c r="Q40" s="152">
        <f>'[3]Relatório Empregados II'!$AX41:$AX41</f>
        <v>180</v>
      </c>
      <c r="R40" s="153">
        <f>'[3]Relatório Empregados II'!$BA41:$BA41</f>
        <v>0</v>
      </c>
      <c r="S40" s="154">
        <f>'[3]Relatório Empregados II'!$BE41:$BE41</f>
        <v>44017</v>
      </c>
      <c r="T40" s="154" t="str">
        <f>'[3]Relatório Empregados II'!$BH41:$BH41</f>
        <v>CLT</v>
      </c>
      <c r="U40" s="148">
        <f>'[3]Relatório Empregados II'!$BK41:$BK41</f>
        <v>0</v>
      </c>
      <c r="V40" s="165">
        <f>'[3]Relatório Empregados II'!$BN41</f>
        <v>0</v>
      </c>
      <c r="W40" s="206">
        <f>'[3]Relatório Empregados II'!$BP41</f>
        <v>0</v>
      </c>
      <c r="X40" s="140">
        <f>'[3]Relatório Empregados II'!$BR41:$BR41</f>
        <v>1665.93</v>
      </c>
      <c r="Y40" s="157">
        <f>'[3]Relatório Empregados II'!$BU41</f>
        <v>0</v>
      </c>
      <c r="Z40" s="167">
        <f>'[3]Relatório Empregados II'!$BW41:$BW41</f>
        <v>0</v>
      </c>
      <c r="AA40" s="168">
        <f>'[3]Relatório Empregados II'!$CA41:$CA41</f>
        <v>648.16999999999996</v>
      </c>
      <c r="AB40" s="168">
        <f>'[3]Relatório Empregados II'!$CD41:$CD41</f>
        <v>0</v>
      </c>
      <c r="AC40" s="168">
        <f>'[3]Relatório Empregados II'!$CG41:$CG41</f>
        <v>0</v>
      </c>
      <c r="AD40" s="168">
        <f>'[3]Relatório Empregados II'!$CJ41</f>
        <v>0</v>
      </c>
      <c r="AE40" s="168">
        <f>'[3]Relatório Empregados II'!$CL41</f>
        <v>0</v>
      </c>
      <c r="AF40" s="168">
        <f>'[3]Relatório Empregados II'!$CN41:$CN41</f>
        <v>0</v>
      </c>
      <c r="AG40" s="168">
        <f>'[3]Relatório Empregados II'!$CQ41</f>
        <v>0</v>
      </c>
      <c r="AH40" s="140">
        <f>'[3]Relatório Empregados II'!$CS41:$CS41</f>
        <v>12.7</v>
      </c>
      <c r="AI40" s="157">
        <f>'[3]Relatório Empregados II'!$CV41:$CV41</f>
        <v>0</v>
      </c>
      <c r="AJ40" s="140">
        <f>'[3]Relatório Empregados II'!$CY41:$CY41</f>
        <v>1073.6526799999999</v>
      </c>
      <c r="AK40" s="157">
        <f>'[3]Relatório Empregados II'!$DB41:$DB41</f>
        <v>1073.6526799999999</v>
      </c>
      <c r="AL40" s="140">
        <f>'[3]Relatório Empregados II'!$DE41:$DE41</f>
        <v>0</v>
      </c>
      <c r="AM40" s="140">
        <f>'[3]Relatório Empregados II'!$DH41</f>
        <v>0</v>
      </c>
      <c r="AN40" s="157">
        <f>'[3]Relatório Empregados II'!$DJ41</f>
        <v>1073.6526799999999</v>
      </c>
      <c r="AO40" s="140">
        <f>'[3]Relatório Empregados II'!$DL41</f>
        <v>0</v>
      </c>
      <c r="AP40" s="140">
        <f>'[3]Relatório Empregados II'!$DM$3:$DM41</f>
        <v>0</v>
      </c>
      <c r="AQ40" s="157"/>
      <c r="AR40" s="157"/>
      <c r="AS40" s="140">
        <f>'[3]Relatório Empregados II'!$DQ41:$DQ41</f>
        <v>2590.21</v>
      </c>
      <c r="AT40" s="169">
        <f>'[3]Relatório Empregados II'!$DT41</f>
        <v>0</v>
      </c>
      <c r="AU40" s="167">
        <f>'[3]Relatório Empregados II'!$DV41</f>
        <v>0</v>
      </c>
      <c r="AV40" s="167">
        <f>'[3]Relatório Empregados II'!$DX41</f>
        <v>0</v>
      </c>
      <c r="AW40" s="156">
        <f>'[3]Relatório Empregados II'!$DZ41</f>
        <v>0</v>
      </c>
      <c r="AX40" s="156">
        <f>'[3]Relatório Empregados II'!$EB41</f>
        <v>0</v>
      </c>
      <c r="AY40" s="167" t="str">
        <f>'[3]Relatório Empregados II'!$ED41</f>
        <v>SALA DE OBSERVAÇAO</v>
      </c>
      <c r="AZ40" s="156">
        <f>'[3]Relatório Empregados II'!$EH41</f>
        <v>0</v>
      </c>
      <c r="BA40" s="156">
        <f>'[3]Relatório Empregados II'!$EJ41</f>
        <v>0</v>
      </c>
    </row>
    <row r="41" spans="1:53">
      <c r="A41" s="170" t="str">
        <f>IFERROR(('[3]Relatório Empregados II'!$A42:$B42),"")</f>
        <v>31/07/2020</v>
      </c>
      <c r="B41" s="142" t="str">
        <f>'[3]Relatório Empregados II'!$D42:$D42</f>
        <v>12955134000900</v>
      </c>
      <c r="C41" s="158" t="str">
        <f>'[3]Relatório Empregados II'!$G42:$G42</f>
        <v>INSTITUTO DIVA ALVES DO BRASIL</v>
      </c>
      <c r="D41" s="161" t="str">
        <f>'[3]Relatório Empregados II'!$J42</f>
        <v>6033075</v>
      </c>
      <c r="E41" s="143" t="str">
        <f>'[3]Relatório Empregados II'!$L42:L42</f>
        <v>UPA 24H PARQUE LAFAIETE - DUQUE DE CAXIAS I</v>
      </c>
      <c r="F41" s="144" t="str">
        <f>'[3]Relatório Empregados II'!$P42:$P42</f>
        <v>0008/2020</v>
      </c>
      <c r="G41" s="173" cm="1">
        <f t="array" ref="G41">'[3]Relatório Empregados II'!$T42:T42</f>
        <v>2020</v>
      </c>
      <c r="H41" s="145" t="str">
        <f>'[3]Relatório Empregados II'!$W42</f>
        <v>07</v>
      </c>
      <c r="I41" s="146">
        <f>'[3]Relatório Empregados II'!$Y42:$Y42</f>
        <v>0</v>
      </c>
      <c r="J41" s="147">
        <f>'[3]Relatório Empregados II'!$AB42:$AB42</f>
        <v>0</v>
      </c>
      <c r="K41" s="162">
        <f>'[3]Relatório Empregados II'!$AE42:$AE42</f>
        <v>0</v>
      </c>
      <c r="L41" s="163" cm="1">
        <f t="array" ref="L41">'[3]Relatório Empregados II'!$AI42:$AI42</f>
        <v>515110</v>
      </c>
      <c r="M41" s="149">
        <f>'[3]Relatório Empregados II'!$AL42:$AL42</f>
        <v>0</v>
      </c>
      <c r="N41" s="150">
        <f>'[3]Relatório Empregados II'!$AP42</f>
        <v>0</v>
      </c>
      <c r="O41" s="163">
        <f>'[3]Relatório Empregados II'!$AR42</f>
        <v>0</v>
      </c>
      <c r="P41" s="151">
        <f>'[3]Relatório Empregados II'!$AT42:$AT42</f>
        <v>0</v>
      </c>
      <c r="Q41" s="152">
        <f>'[3]Relatório Empregados II'!$AX42:$AX42</f>
        <v>180</v>
      </c>
      <c r="R41" s="153">
        <f>'[3]Relatório Empregados II'!$BA42:$BA42</f>
        <v>0</v>
      </c>
      <c r="S41" s="154" t="str">
        <f>'[3]Relatório Empregados II'!$BE42:$BE42</f>
        <v/>
      </c>
      <c r="T41" s="154" t="str">
        <f>'[3]Relatório Empregados II'!$BH42:$BH42</f>
        <v>CLT</v>
      </c>
      <c r="U41" s="148">
        <f>'[3]Relatório Empregados II'!$BK42:$BK42</f>
        <v>0</v>
      </c>
      <c r="V41" s="165">
        <f>'[3]Relatório Empregados II'!$BN42</f>
        <v>0</v>
      </c>
      <c r="W41" s="206">
        <f>'[3]Relatório Empregados II'!$BP42</f>
        <v>0</v>
      </c>
      <c r="X41" s="140">
        <f>'[3]Relatório Empregados II'!$BR42:$BR42</f>
        <v>1283.73</v>
      </c>
      <c r="Y41" s="157">
        <f>'[3]Relatório Empregados II'!$BU42</f>
        <v>0</v>
      </c>
      <c r="Z41" s="167">
        <f>'[3]Relatório Empregados II'!$BW42:$BW42</f>
        <v>0</v>
      </c>
      <c r="AA41" s="168">
        <f>'[3]Relatório Empregados II'!$CA42:$CA42</f>
        <v>0</v>
      </c>
      <c r="AB41" s="168">
        <f>'[3]Relatório Empregados II'!$CD42:$CD42</f>
        <v>209</v>
      </c>
      <c r="AC41" s="168">
        <f>'[3]Relatório Empregados II'!$CG42:$CG42</f>
        <v>0</v>
      </c>
      <c r="AD41" s="168">
        <f>'[3]Relatório Empregados II'!$CJ42</f>
        <v>0</v>
      </c>
      <c r="AE41" s="168">
        <f>'[3]Relatório Empregados II'!$CL42</f>
        <v>0</v>
      </c>
      <c r="AF41" s="168">
        <f>'[3]Relatório Empregados II'!$CN42:$CN42</f>
        <v>0</v>
      </c>
      <c r="AG41" s="168">
        <f>'[3]Relatório Empregados II'!$CQ42</f>
        <v>0</v>
      </c>
      <c r="AH41" s="140">
        <f>'[3]Relatório Empregados II'!$CS42:$CS42</f>
        <v>185.19</v>
      </c>
      <c r="AI41" s="157">
        <f>'[3]Relatório Empregados II'!$CV42:$CV42</f>
        <v>0</v>
      </c>
      <c r="AJ41" s="140">
        <f>'[3]Relatório Empregados II'!$CY42:$CY42</f>
        <v>643.55610000000001</v>
      </c>
      <c r="AK41" s="157">
        <f>'[3]Relatório Empregados II'!$DB42:$DB42</f>
        <v>643.55610000000001</v>
      </c>
      <c r="AL41" s="140">
        <f>'[3]Relatório Empregados II'!$DE42:$DE42</f>
        <v>0</v>
      </c>
      <c r="AM41" s="140">
        <f>'[3]Relatório Empregados II'!$DH42</f>
        <v>0</v>
      </c>
      <c r="AN41" s="157">
        <f>'[3]Relatório Empregados II'!$DJ42</f>
        <v>643.55610000000001</v>
      </c>
      <c r="AO41" s="140">
        <f>'[3]Relatório Empregados II'!$DL42</f>
        <v>0</v>
      </c>
      <c r="AP41" s="140">
        <f>'[3]Relatório Empregados II'!$DM$3:$DM42</f>
        <v>0</v>
      </c>
      <c r="AQ41" s="157"/>
      <c r="AR41" s="157"/>
      <c r="AS41" s="140">
        <f>'[3]Relatório Empregados II'!$DQ42:$DQ42</f>
        <v>0</v>
      </c>
      <c r="AT41" s="169">
        <f>'[3]Relatório Empregados II'!$DT42</f>
        <v>0</v>
      </c>
      <c r="AU41" s="167">
        <f>'[3]Relatório Empregados II'!$DV42</f>
        <v>0</v>
      </c>
      <c r="AV41" s="167">
        <f>'[3]Relatório Empregados II'!$DX42</f>
        <v>0</v>
      </c>
      <c r="AW41" s="156">
        <f>'[3]Relatório Empregados II'!$DZ42</f>
        <v>0</v>
      </c>
      <c r="AX41" s="156">
        <f>'[3]Relatório Empregados II'!$EB42</f>
        <v>0</v>
      </c>
      <c r="AY41" s="167" t="str">
        <f>'[3]Relatório Empregados II'!$ED42</f>
        <v>ACOLHIMENTO</v>
      </c>
      <c r="AZ41" s="156">
        <f>'[3]Relatório Empregados II'!$EH42</f>
        <v>0</v>
      </c>
      <c r="BA41" s="156">
        <f>'[3]Relatório Empregados II'!$EJ42</f>
        <v>0</v>
      </c>
    </row>
    <row r="42" spans="1:53">
      <c r="A42" s="170" t="str">
        <f>IFERROR(('[3]Relatório Empregados II'!$A43:$B43),"")</f>
        <v>31/07/2020</v>
      </c>
      <c r="B42" s="142" t="str">
        <f>'[3]Relatório Empregados II'!$D43:$D43</f>
        <v>12955134000900</v>
      </c>
      <c r="C42" s="158" t="str">
        <f>'[3]Relatório Empregados II'!$G43:$G43</f>
        <v>INSTITUTO DIVA ALVES DO BRASIL</v>
      </c>
      <c r="D42" s="161" t="str">
        <f>'[3]Relatório Empregados II'!$J43</f>
        <v>6033075</v>
      </c>
      <c r="E42" s="143" t="str">
        <f>'[3]Relatório Empregados II'!$L43:L43</f>
        <v>UPA 24H PARQUE LAFAIETE - DUQUE DE CAXIAS I</v>
      </c>
      <c r="F42" s="144" t="str">
        <f>'[3]Relatório Empregados II'!$P43:$P43</f>
        <v>0008/2020</v>
      </c>
      <c r="G42" s="173" cm="1">
        <f t="array" ref="G42">'[3]Relatório Empregados II'!$T43:T43</f>
        <v>2020</v>
      </c>
      <c r="H42" s="145" t="str">
        <f>'[3]Relatório Empregados II'!$W43</f>
        <v>07</v>
      </c>
      <c r="I42" s="146">
        <f>'[3]Relatório Empregados II'!$Y43:$Y43</f>
        <v>0</v>
      </c>
      <c r="J42" s="147">
        <f>'[3]Relatório Empregados II'!$AB43:$AB43</f>
        <v>0</v>
      </c>
      <c r="K42" s="162">
        <f>'[3]Relatório Empregados II'!$AE43:$AE43</f>
        <v>0</v>
      </c>
      <c r="L42" s="163" cm="1">
        <f t="array" ref="L42">'[3]Relatório Empregados II'!$AI43:$AI43</f>
        <v>223505</v>
      </c>
      <c r="M42" s="149">
        <f>'[3]Relatório Empregados II'!$AL43:$AL43</f>
        <v>0</v>
      </c>
      <c r="N42" s="150">
        <f>'[3]Relatório Empregados II'!$AP43</f>
        <v>0</v>
      </c>
      <c r="O42" s="163">
        <f>'[3]Relatório Empregados II'!$AR43</f>
        <v>0</v>
      </c>
      <c r="P42" s="151">
        <f>'[3]Relatório Empregados II'!$AT43:$AT43</f>
        <v>0</v>
      </c>
      <c r="Q42" s="152">
        <f>'[3]Relatório Empregados II'!$AX43:$AX43</f>
        <v>180</v>
      </c>
      <c r="R42" s="153">
        <f>'[3]Relatório Empregados II'!$BA43:$BA43</f>
        <v>0</v>
      </c>
      <c r="S42" s="154" t="str">
        <f>'[3]Relatório Empregados II'!$BE43:$BE43</f>
        <v/>
      </c>
      <c r="T42" s="154" t="str">
        <f>'[3]Relatório Empregados II'!$BH43:$BH43</f>
        <v>CLT</v>
      </c>
      <c r="U42" s="148">
        <f>'[3]Relatório Empregados II'!$BK43:$BK43</f>
        <v>0</v>
      </c>
      <c r="V42" s="165">
        <f>'[3]Relatório Empregados II'!$BN43</f>
        <v>0</v>
      </c>
      <c r="W42" s="206">
        <f>'[3]Relatório Empregados II'!$BP43</f>
        <v>0</v>
      </c>
      <c r="X42" s="140">
        <f>'[3]Relatório Empregados II'!$BR43:$BR43</f>
        <v>3158.96</v>
      </c>
      <c r="Y42" s="157">
        <f>'[3]Relatório Empregados II'!$BU43</f>
        <v>0</v>
      </c>
      <c r="Z42" s="167">
        <f>'[3]Relatório Empregados II'!$BW43:$BW43</f>
        <v>0</v>
      </c>
      <c r="AA42" s="168">
        <f>'[3]Relatório Empregados II'!$CA43:$CA43</f>
        <v>0</v>
      </c>
      <c r="AB42" s="168">
        <f>'[3]Relatório Empregados II'!$CD43:$CD43</f>
        <v>209</v>
      </c>
      <c r="AC42" s="168">
        <f>'[3]Relatório Empregados II'!$CG43:$CG43</f>
        <v>0</v>
      </c>
      <c r="AD42" s="168">
        <f>'[3]Relatório Empregados II'!$CJ43</f>
        <v>0</v>
      </c>
      <c r="AE42" s="168">
        <f>'[3]Relatório Empregados II'!$CL43</f>
        <v>0</v>
      </c>
      <c r="AF42" s="168">
        <f>'[3]Relatório Empregados II'!$CN43:$CN43</f>
        <v>0</v>
      </c>
      <c r="AG42" s="168">
        <f>'[3]Relatório Empregados II'!$CQ43</f>
        <v>0</v>
      </c>
      <c r="AH42" s="140">
        <f>'[3]Relatório Empregados II'!$CS43:$CS43</f>
        <v>312.58999999999997</v>
      </c>
      <c r="AI42" s="157">
        <f>'[3]Relatório Empregados II'!$CV43:$CV43</f>
        <v>0</v>
      </c>
      <c r="AJ42" s="140">
        <f>'[3]Relatório Empregados II'!$CY43:$CY43</f>
        <v>1086.2627600000001</v>
      </c>
      <c r="AK42" s="157">
        <f>'[3]Relatório Empregados II'!$DB43:$DB43</f>
        <v>1086.2627600000001</v>
      </c>
      <c r="AL42" s="140">
        <f>'[3]Relatório Empregados II'!$DE43:$DE43</f>
        <v>0</v>
      </c>
      <c r="AM42" s="140">
        <f>'[3]Relatório Empregados II'!$DH43</f>
        <v>0</v>
      </c>
      <c r="AN42" s="157">
        <f>'[3]Relatório Empregados II'!$DJ43</f>
        <v>1086.2627600000001</v>
      </c>
      <c r="AO42" s="140">
        <f>'[3]Relatório Empregados II'!$DL43</f>
        <v>0</v>
      </c>
      <c r="AP42" s="140">
        <f>'[3]Relatório Empregados II'!$DM$3:$DM43</f>
        <v>0</v>
      </c>
      <c r="AQ42" s="157"/>
      <c r="AR42" s="157"/>
      <c r="AS42" s="140">
        <f>'[3]Relatório Empregados II'!$DQ43:$DQ43</f>
        <v>0</v>
      </c>
      <c r="AT42" s="169">
        <f>'[3]Relatório Empregados II'!$DT43</f>
        <v>0</v>
      </c>
      <c r="AU42" s="167">
        <f>'[3]Relatório Empregados II'!$DV43</f>
        <v>0</v>
      </c>
      <c r="AV42" s="167">
        <f>'[3]Relatório Empregados II'!$DX43</f>
        <v>0</v>
      </c>
      <c r="AW42" s="156">
        <f>'[3]Relatório Empregados II'!$DZ43</f>
        <v>0</v>
      </c>
      <c r="AX42" s="156">
        <f>'[3]Relatório Empregados II'!$EB43</f>
        <v>0</v>
      </c>
      <c r="AY42" s="167" t="str">
        <f>'[3]Relatório Empregados II'!$ED43</f>
        <v>SALA DE OBSERVAÇAO</v>
      </c>
      <c r="AZ42" s="156">
        <f>'[3]Relatório Empregados II'!$EH43</f>
        <v>0</v>
      </c>
      <c r="BA42" s="156">
        <f>'[3]Relatório Empregados II'!$EJ43</f>
        <v>0</v>
      </c>
    </row>
    <row r="43" spans="1:53">
      <c r="A43" s="170" t="str">
        <f>IFERROR(('[3]Relatório Empregados II'!$A44:$B44),"")</f>
        <v>31/07/2020</v>
      </c>
      <c r="B43" s="142" t="str">
        <f>'[3]Relatório Empregados II'!$D44:$D44</f>
        <v>12955134000900</v>
      </c>
      <c r="C43" s="158" t="str">
        <f>'[3]Relatório Empregados II'!$G44:$G44</f>
        <v>INSTITUTO DIVA ALVES DO BRASIL</v>
      </c>
      <c r="D43" s="161" t="str">
        <f>'[3]Relatório Empregados II'!$J44</f>
        <v>6033075</v>
      </c>
      <c r="E43" s="143" t="str">
        <f>'[3]Relatório Empregados II'!$L44:L44</f>
        <v>UPA 24H PARQUE LAFAIETE - DUQUE DE CAXIAS I</v>
      </c>
      <c r="F43" s="144" t="str">
        <f>'[3]Relatório Empregados II'!$P44:$P44</f>
        <v>0008/2020</v>
      </c>
      <c r="G43" s="173" cm="1">
        <f t="array" ref="G43">'[3]Relatório Empregados II'!$T44:T44</f>
        <v>2020</v>
      </c>
      <c r="H43" s="145" t="str">
        <f>'[3]Relatório Empregados II'!$W44</f>
        <v>07</v>
      </c>
      <c r="I43" s="146">
        <f>'[3]Relatório Empregados II'!$Y44:$Y44</f>
        <v>0</v>
      </c>
      <c r="J43" s="147">
        <f>'[3]Relatório Empregados II'!$AB44:$AB44</f>
        <v>0</v>
      </c>
      <c r="K43" s="162">
        <f>'[3]Relatório Empregados II'!$AE44:$AE44</f>
        <v>0</v>
      </c>
      <c r="L43" s="163" cm="1">
        <f t="array" ref="L43">'[3]Relatório Empregados II'!$AI44:$AI44</f>
        <v>322205</v>
      </c>
      <c r="M43" s="149">
        <f>'[3]Relatório Empregados II'!$AL44:$AL44</f>
        <v>0</v>
      </c>
      <c r="N43" s="150">
        <f>'[3]Relatório Empregados II'!$AP44</f>
        <v>0</v>
      </c>
      <c r="O43" s="163">
        <f>'[3]Relatório Empregados II'!$AR44</f>
        <v>0</v>
      </c>
      <c r="P43" s="151">
        <f>'[3]Relatório Empregados II'!$AT44:$AT44</f>
        <v>0</v>
      </c>
      <c r="Q43" s="152">
        <f>'[3]Relatório Empregados II'!$AX44:$AX44</f>
        <v>180</v>
      </c>
      <c r="R43" s="153">
        <f>'[3]Relatório Empregados II'!$BA44:$BA44</f>
        <v>0</v>
      </c>
      <c r="S43" s="154" t="str">
        <f>'[3]Relatório Empregados II'!$BE44:$BE44</f>
        <v/>
      </c>
      <c r="T43" s="154" t="str">
        <f>'[3]Relatório Empregados II'!$BH44:$BH44</f>
        <v>CLT</v>
      </c>
      <c r="U43" s="148">
        <f>'[3]Relatório Empregados II'!$BK44:$BK44</f>
        <v>0</v>
      </c>
      <c r="V43" s="165">
        <f>'[3]Relatório Empregados II'!$BN44</f>
        <v>0</v>
      </c>
      <c r="W43" s="206">
        <f>'[3]Relatório Empregados II'!$BP44</f>
        <v>0</v>
      </c>
      <c r="X43" s="140">
        <f>'[3]Relatório Empregados II'!$BR44:$BR44</f>
        <v>1665.93</v>
      </c>
      <c r="Y43" s="157">
        <f>'[3]Relatório Empregados II'!$BU44</f>
        <v>0</v>
      </c>
      <c r="Z43" s="167">
        <f>'[3]Relatório Empregados II'!$BW44:$BW44</f>
        <v>0</v>
      </c>
      <c r="AA43" s="168">
        <f>'[3]Relatório Empregados II'!$CA44:$CA44</f>
        <v>0</v>
      </c>
      <c r="AB43" s="168">
        <f>'[3]Relatório Empregados II'!$CD44:$CD44</f>
        <v>0</v>
      </c>
      <c r="AC43" s="168">
        <f>'[3]Relatório Empregados II'!$CG44:$CG44</f>
        <v>0</v>
      </c>
      <c r="AD43" s="168">
        <f>'[3]Relatório Empregados II'!$CJ44</f>
        <v>0</v>
      </c>
      <c r="AE43" s="168">
        <f>'[3]Relatório Empregados II'!$CL44</f>
        <v>0</v>
      </c>
      <c r="AF43" s="168">
        <f>'[3]Relatório Empregados II'!$CN44:$CN44</f>
        <v>0</v>
      </c>
      <c r="AG43" s="168">
        <f>'[3]Relatório Empregados II'!$CQ44</f>
        <v>0</v>
      </c>
      <c r="AH43" s="140">
        <f>'[3]Relatório Empregados II'!$CS44:$CS44</f>
        <v>0</v>
      </c>
      <c r="AI43" s="157">
        <f>'[3]Relatório Empregados II'!$CV44:$CV44</f>
        <v>0</v>
      </c>
      <c r="AJ43" s="140">
        <f>'[3]Relatório Empregados II'!$CY44:$CY44</f>
        <v>521.23054000000002</v>
      </c>
      <c r="AK43" s="157">
        <f>'[3]Relatório Empregados II'!$DB44:$DB44</f>
        <v>521.23054000000002</v>
      </c>
      <c r="AL43" s="140">
        <f>'[3]Relatório Empregados II'!$DE44:$DE44</f>
        <v>0</v>
      </c>
      <c r="AM43" s="140">
        <f>'[3]Relatório Empregados II'!$DH44</f>
        <v>0</v>
      </c>
      <c r="AN43" s="157">
        <f>'[3]Relatório Empregados II'!$DJ44</f>
        <v>521.23054000000002</v>
      </c>
      <c r="AO43" s="140">
        <f>'[3]Relatório Empregados II'!$DL44</f>
        <v>0</v>
      </c>
      <c r="AP43" s="140">
        <f>'[3]Relatório Empregados II'!$DM$3:$DM44</f>
        <v>0</v>
      </c>
      <c r="AQ43" s="157"/>
      <c r="AR43" s="157"/>
      <c r="AS43" s="140">
        <f>'[3]Relatório Empregados II'!$DQ44:$DQ44</f>
        <v>0</v>
      </c>
      <c r="AT43" s="169">
        <f>'[3]Relatório Empregados II'!$DT44</f>
        <v>0</v>
      </c>
      <c r="AU43" s="167">
        <f>'[3]Relatório Empregados II'!$DV44</f>
        <v>0</v>
      </c>
      <c r="AV43" s="167">
        <f>'[3]Relatório Empregados II'!$DX44</f>
        <v>0</v>
      </c>
      <c r="AW43" s="156">
        <f>'[3]Relatório Empregados II'!$DZ44</f>
        <v>0</v>
      </c>
      <c r="AX43" s="156">
        <f>'[3]Relatório Empregados II'!$EB44</f>
        <v>0</v>
      </c>
      <c r="AY43" s="167" t="str">
        <f>'[3]Relatório Empregados II'!$ED44</f>
        <v>SALA DE OBSERVAÇAO</v>
      </c>
      <c r="AZ43" s="156">
        <f>'[3]Relatório Empregados II'!$EH44</f>
        <v>0</v>
      </c>
      <c r="BA43" s="156">
        <f>'[3]Relatório Empregados II'!$EJ44</f>
        <v>0</v>
      </c>
    </row>
    <row r="44" spans="1:53">
      <c r="A44" s="170" t="str">
        <f>IFERROR(('[3]Relatório Empregados II'!$A45:$B45),"")</f>
        <v>31/07/2020</v>
      </c>
      <c r="B44" s="142" t="str">
        <f>'[3]Relatório Empregados II'!$D45:$D45</f>
        <v>12955134000900</v>
      </c>
      <c r="C44" s="158" t="str">
        <f>'[3]Relatório Empregados II'!$G45:$G45</f>
        <v>INSTITUTO DIVA ALVES DO BRASIL</v>
      </c>
      <c r="D44" s="161" t="str">
        <f>'[3]Relatório Empregados II'!$J45</f>
        <v>6033075</v>
      </c>
      <c r="E44" s="143" t="str">
        <f>'[3]Relatório Empregados II'!$L45:L45</f>
        <v>UPA 24H PARQUE LAFAIETE - DUQUE DE CAXIAS I</v>
      </c>
      <c r="F44" s="144" t="str">
        <f>'[3]Relatório Empregados II'!$P45:$P45</f>
        <v>0008/2020</v>
      </c>
      <c r="G44" s="173" cm="1">
        <f t="array" ref="G44">'[3]Relatório Empregados II'!$T45:T45</f>
        <v>2020</v>
      </c>
      <c r="H44" s="145" t="str">
        <f>'[3]Relatório Empregados II'!$W45</f>
        <v>07</v>
      </c>
      <c r="I44" s="146">
        <f>'[3]Relatório Empregados II'!$Y45:$Y45</f>
        <v>0</v>
      </c>
      <c r="J44" s="147">
        <f>'[3]Relatório Empregados II'!$AB45:$AB45</f>
        <v>0</v>
      </c>
      <c r="K44" s="162">
        <f>'[3]Relatório Empregados II'!$AE45:$AE45</f>
        <v>0</v>
      </c>
      <c r="L44" s="163" cm="1">
        <f t="array" ref="L44">'[3]Relatório Empregados II'!$AI45:$AI45</f>
        <v>322205</v>
      </c>
      <c r="M44" s="149">
        <f>'[3]Relatório Empregados II'!$AL45:$AL45</f>
        <v>0</v>
      </c>
      <c r="N44" s="150">
        <f>'[3]Relatório Empregados II'!$AP45</f>
        <v>0</v>
      </c>
      <c r="O44" s="163">
        <f>'[3]Relatório Empregados II'!$AR45</f>
        <v>0</v>
      </c>
      <c r="P44" s="151">
        <f>'[3]Relatório Empregados II'!$AT45:$AT45</f>
        <v>0</v>
      </c>
      <c r="Q44" s="152">
        <f>'[3]Relatório Empregados II'!$AX45:$AX45</f>
        <v>180</v>
      </c>
      <c r="R44" s="153">
        <f>'[3]Relatório Empregados II'!$BA45:$BA45</f>
        <v>0</v>
      </c>
      <c r="S44" s="154" t="str">
        <f>'[3]Relatório Empregados II'!$BE45:$BE45</f>
        <v/>
      </c>
      <c r="T44" s="154" t="str">
        <f>'[3]Relatório Empregados II'!$BH45:$BH45</f>
        <v>CLT</v>
      </c>
      <c r="U44" s="148">
        <f>'[3]Relatório Empregados II'!$BK45:$BK45</f>
        <v>0</v>
      </c>
      <c r="V44" s="165">
        <f>'[3]Relatório Empregados II'!$BN45</f>
        <v>0</v>
      </c>
      <c r="W44" s="206">
        <f>'[3]Relatório Empregados II'!$BP45</f>
        <v>0</v>
      </c>
      <c r="X44" s="140">
        <f>'[3]Relatório Empregados II'!$BR45:$BR45</f>
        <v>1665.93</v>
      </c>
      <c r="Y44" s="157">
        <f>'[3]Relatório Empregados II'!$BU45</f>
        <v>0</v>
      </c>
      <c r="Z44" s="167">
        <f>'[3]Relatório Empregados II'!$BW45:$BW45</f>
        <v>0</v>
      </c>
      <c r="AA44" s="168">
        <f>'[3]Relatório Empregados II'!$CA45:$CA45</f>
        <v>746.35</v>
      </c>
      <c r="AB44" s="168">
        <f>'[3]Relatório Empregados II'!$CD45:$CD45</f>
        <v>0</v>
      </c>
      <c r="AC44" s="168">
        <f>'[3]Relatório Empregados II'!$CG45:$CG45</f>
        <v>0</v>
      </c>
      <c r="AD44" s="168">
        <f>'[3]Relatório Empregados II'!$CJ45</f>
        <v>0</v>
      </c>
      <c r="AE44" s="168">
        <f>'[3]Relatório Empregados II'!$CL45</f>
        <v>0</v>
      </c>
      <c r="AF44" s="168">
        <f>'[3]Relatório Empregados II'!$CN45:$CN45</f>
        <v>0</v>
      </c>
      <c r="AG44" s="168">
        <f>'[3]Relatório Empregados II'!$CQ45</f>
        <v>0</v>
      </c>
      <c r="AH44" s="140">
        <f>'[3]Relatório Empregados II'!$CS45:$CS45</f>
        <v>304.01</v>
      </c>
      <c r="AI44" s="157">
        <f>'[3]Relatório Empregados II'!$CV45:$CV45</f>
        <v>0</v>
      </c>
      <c r="AJ44" s="140">
        <f>'[3]Relatório Empregados II'!$CY45:$CY45</f>
        <v>1056.4500399999999</v>
      </c>
      <c r="AK44" s="157">
        <f>'[3]Relatório Empregados II'!$DB45:$DB45</f>
        <v>1056.4500399999999</v>
      </c>
      <c r="AL44" s="140">
        <f>'[3]Relatório Empregados II'!$DE45:$DE45</f>
        <v>0</v>
      </c>
      <c r="AM44" s="140">
        <f>'[3]Relatório Empregados II'!$DH45</f>
        <v>0</v>
      </c>
      <c r="AN44" s="157">
        <f>'[3]Relatório Empregados II'!$DJ45</f>
        <v>1056.4500399999999</v>
      </c>
      <c r="AO44" s="140">
        <f>'[3]Relatório Empregados II'!$DL45</f>
        <v>0</v>
      </c>
      <c r="AP44" s="140">
        <f>'[3]Relatório Empregados II'!$DM$3:$DM45</f>
        <v>0</v>
      </c>
      <c r="AQ44" s="157"/>
      <c r="AR44" s="157"/>
      <c r="AS44" s="140">
        <f>'[3]Relatório Empregados II'!$DQ45:$DQ45</f>
        <v>2985.39</v>
      </c>
      <c r="AT44" s="169">
        <f>'[3]Relatório Empregados II'!$DT45</f>
        <v>0</v>
      </c>
      <c r="AU44" s="167">
        <f>'[3]Relatório Empregados II'!$DV45</f>
        <v>0</v>
      </c>
      <c r="AV44" s="167">
        <f>'[3]Relatório Empregados II'!$DX45</f>
        <v>0</v>
      </c>
      <c r="AW44" s="156">
        <f>'[3]Relatório Empregados II'!$DZ45</f>
        <v>0</v>
      </c>
      <c r="AX44" s="156">
        <f>'[3]Relatório Empregados II'!$EB45</f>
        <v>0</v>
      </c>
      <c r="AY44" s="167" t="str">
        <f>'[3]Relatório Empregados II'!$ED45</f>
        <v xml:space="preserve">SALA CME </v>
      </c>
      <c r="AZ44" s="156">
        <f>'[3]Relatório Empregados II'!$EH45</f>
        <v>0</v>
      </c>
      <c r="BA44" s="156">
        <f>'[3]Relatório Empregados II'!$EJ45</f>
        <v>0</v>
      </c>
    </row>
    <row r="45" spans="1:53">
      <c r="A45" s="170" t="str">
        <f>IFERROR(('[3]Relatório Empregados II'!$A46:$B46),"")</f>
        <v>31/07/2020</v>
      </c>
      <c r="B45" s="142" t="str">
        <f>'[3]Relatório Empregados II'!$D46:$D46</f>
        <v>12955134000900</v>
      </c>
      <c r="C45" s="158" t="str">
        <f>'[3]Relatório Empregados II'!$G46:$G46</f>
        <v>INSTITUTO DIVA ALVES DO BRASIL</v>
      </c>
      <c r="D45" s="161" t="str">
        <f>'[3]Relatório Empregados II'!$J46</f>
        <v>6033075</v>
      </c>
      <c r="E45" s="143" t="str">
        <f>'[3]Relatório Empregados II'!$L46:L46</f>
        <v>UPA 24H PARQUE LAFAIETE - DUQUE DE CAXIAS I</v>
      </c>
      <c r="F45" s="144" t="str">
        <f>'[3]Relatório Empregados II'!$P46:$P46</f>
        <v>0008/2020</v>
      </c>
      <c r="G45" s="173" cm="1">
        <f t="array" ref="G45">'[3]Relatório Empregados II'!$T46:T46</f>
        <v>2020</v>
      </c>
      <c r="H45" s="145" t="str">
        <f>'[3]Relatório Empregados II'!$W46</f>
        <v>07</v>
      </c>
      <c r="I45" s="146">
        <f>'[3]Relatório Empregados II'!$Y46:$Y46</f>
        <v>0</v>
      </c>
      <c r="J45" s="147">
        <f>'[3]Relatório Empregados II'!$AB46:$AB46</f>
        <v>0</v>
      </c>
      <c r="K45" s="162">
        <f>'[3]Relatório Empregados II'!$AE46:$AE46</f>
        <v>0</v>
      </c>
      <c r="L45" s="163" cm="1">
        <f t="array" ref="L45">'[3]Relatório Empregados II'!$AI46:$AI46</f>
        <v>322205</v>
      </c>
      <c r="M45" s="149">
        <f>'[3]Relatório Empregados II'!$AL46:$AL46</f>
        <v>0</v>
      </c>
      <c r="N45" s="150">
        <f>'[3]Relatório Empregados II'!$AP46</f>
        <v>0</v>
      </c>
      <c r="O45" s="163">
        <f>'[3]Relatório Empregados II'!$AR46</f>
        <v>0</v>
      </c>
      <c r="P45" s="151">
        <f>'[3]Relatório Empregados II'!$AT46:$AT46</f>
        <v>0</v>
      </c>
      <c r="Q45" s="152">
        <f>'[3]Relatório Empregados II'!$AX46:$AX46</f>
        <v>180</v>
      </c>
      <c r="R45" s="153">
        <f>'[3]Relatório Empregados II'!$BA46:$BA46</f>
        <v>0</v>
      </c>
      <c r="S45" s="154" t="str">
        <f>'[3]Relatório Empregados II'!$BE46:$BE46</f>
        <v/>
      </c>
      <c r="T45" s="154" t="str">
        <f>'[3]Relatório Empregados II'!$BH46:$BH46</f>
        <v>CLT</v>
      </c>
      <c r="U45" s="148">
        <f>'[3]Relatório Empregados II'!$BK46:$BK46</f>
        <v>0</v>
      </c>
      <c r="V45" s="165">
        <f>'[3]Relatório Empregados II'!$BN46</f>
        <v>0</v>
      </c>
      <c r="W45" s="206">
        <f>'[3]Relatório Empregados II'!$BP46</f>
        <v>0</v>
      </c>
      <c r="X45" s="140">
        <f>'[3]Relatório Empregados II'!$BR46:$BR46</f>
        <v>1665.93</v>
      </c>
      <c r="Y45" s="157">
        <f>'[3]Relatório Empregados II'!$BU46</f>
        <v>0</v>
      </c>
      <c r="Z45" s="167">
        <f>'[3]Relatório Empregados II'!$BW46:$BW46</f>
        <v>0</v>
      </c>
      <c r="AA45" s="168">
        <f>'[3]Relatório Empregados II'!$CA46:$CA46</f>
        <v>0</v>
      </c>
      <c r="AB45" s="168">
        <f>'[3]Relatório Empregados II'!$CD46:$CD46</f>
        <v>181.13</v>
      </c>
      <c r="AC45" s="168">
        <f>'[3]Relatório Empregados II'!$CG46:$CG46</f>
        <v>0</v>
      </c>
      <c r="AD45" s="168">
        <f>'[3]Relatório Empregados II'!$CJ46</f>
        <v>0</v>
      </c>
      <c r="AE45" s="168">
        <f>'[3]Relatório Empregados II'!$CL46</f>
        <v>0</v>
      </c>
      <c r="AF45" s="168">
        <f>'[3]Relatório Empregados II'!$CN46:$CN46</f>
        <v>0</v>
      </c>
      <c r="AG45" s="168">
        <f>'[3]Relatório Empregados II'!$CQ46</f>
        <v>0</v>
      </c>
      <c r="AH45" s="140">
        <f>'[3]Relatório Empregados II'!$CS46:$CS46</f>
        <v>245.4</v>
      </c>
      <c r="AI45" s="157">
        <f>'[3]Relatório Empregados II'!$CV46:$CV46</f>
        <v>0</v>
      </c>
      <c r="AJ45" s="140">
        <f>'[3]Relatório Empregados II'!$CY46:$CY46</f>
        <v>914.54772000000003</v>
      </c>
      <c r="AK45" s="157">
        <f>'[3]Relatório Empregados II'!$DB46:$DB46</f>
        <v>914.54772000000003</v>
      </c>
      <c r="AL45" s="140">
        <f>'[3]Relatório Empregados II'!$DE46:$DE46</f>
        <v>0</v>
      </c>
      <c r="AM45" s="140">
        <f>'[3]Relatório Empregados II'!$DH46</f>
        <v>0</v>
      </c>
      <c r="AN45" s="157">
        <f>'[3]Relatório Empregados II'!$DJ46</f>
        <v>914.54772000000003</v>
      </c>
      <c r="AO45" s="140">
        <f>'[3]Relatório Empregados II'!$DL46</f>
        <v>0</v>
      </c>
      <c r="AP45" s="140">
        <f>'[3]Relatório Empregados II'!$DM$3:$DM46</f>
        <v>0</v>
      </c>
      <c r="AQ45" s="157"/>
      <c r="AR45" s="157"/>
      <c r="AS45" s="140">
        <f>'[3]Relatório Empregados II'!$DQ46:$DQ46</f>
        <v>0</v>
      </c>
      <c r="AT45" s="169">
        <f>'[3]Relatório Empregados II'!$DT46</f>
        <v>0</v>
      </c>
      <c r="AU45" s="167">
        <f>'[3]Relatório Empregados II'!$DV46</f>
        <v>0</v>
      </c>
      <c r="AV45" s="167">
        <f>'[3]Relatório Empregados II'!$DX46</f>
        <v>0</v>
      </c>
      <c r="AW45" s="156">
        <f>'[3]Relatório Empregados II'!$DZ46</f>
        <v>0</v>
      </c>
      <c r="AX45" s="156">
        <f>'[3]Relatório Empregados II'!$EB46</f>
        <v>0</v>
      </c>
      <c r="AY45" s="167" t="str">
        <f>'[3]Relatório Empregados II'!$ED46</f>
        <v>SALA DE OBSERVAÇÃO PEDIATRICA</v>
      </c>
      <c r="AZ45" s="156">
        <f>'[3]Relatório Empregados II'!$EH46</f>
        <v>0</v>
      </c>
      <c r="BA45" s="156">
        <f>'[3]Relatório Empregados II'!$EJ46</f>
        <v>0</v>
      </c>
    </row>
    <row r="46" spans="1:53">
      <c r="A46" s="170" t="str">
        <f>IFERROR(('[3]Relatório Empregados II'!$A47:$B47),"")</f>
        <v>31/07/2020</v>
      </c>
      <c r="B46" s="142" t="str">
        <f>'[3]Relatório Empregados II'!$D47:$D47</f>
        <v>12955134000900</v>
      </c>
      <c r="C46" s="158" t="str">
        <f>'[3]Relatório Empregados II'!$G47:$G47</f>
        <v>INSTITUTO DIVA ALVES DO BRASIL</v>
      </c>
      <c r="D46" s="161" t="str">
        <f>'[3]Relatório Empregados II'!$J47</f>
        <v>6033075</v>
      </c>
      <c r="E46" s="143" t="str">
        <f>'[3]Relatório Empregados II'!$L47:L47</f>
        <v>UPA 24H PARQUE LAFAIETE - DUQUE DE CAXIAS I</v>
      </c>
      <c r="F46" s="144" t="str">
        <f>'[3]Relatório Empregados II'!$P47:$P47</f>
        <v>0008/2020</v>
      </c>
      <c r="G46" s="173" cm="1">
        <f t="array" ref="G46">'[3]Relatório Empregados II'!$T47:T47</f>
        <v>2020</v>
      </c>
      <c r="H46" s="145" t="str">
        <f>'[3]Relatório Empregados II'!$W47</f>
        <v>07</v>
      </c>
      <c r="I46" s="146">
        <f>'[3]Relatório Empregados II'!$Y47:$Y47</f>
        <v>0</v>
      </c>
      <c r="J46" s="147">
        <f>'[3]Relatório Empregados II'!$AB47:$AB47</f>
        <v>0</v>
      </c>
      <c r="K46" s="162">
        <f>'[3]Relatório Empregados II'!$AE47:$AE47</f>
        <v>0</v>
      </c>
      <c r="L46" s="163" cm="1">
        <f t="array" ref="L46">'[3]Relatório Empregados II'!$AI47:$AI47</f>
        <v>422105</v>
      </c>
      <c r="M46" s="149">
        <f>'[3]Relatório Empregados II'!$AL47:$AL47</f>
        <v>0</v>
      </c>
      <c r="N46" s="150">
        <f>'[3]Relatório Empregados II'!$AP47</f>
        <v>0</v>
      </c>
      <c r="O46" s="163">
        <f>'[3]Relatório Empregados II'!$AR47</f>
        <v>0</v>
      </c>
      <c r="P46" s="151">
        <f>'[3]Relatório Empregados II'!$AT47:$AT47</f>
        <v>0</v>
      </c>
      <c r="Q46" s="152">
        <f>'[3]Relatório Empregados II'!$AX47:$AX47</f>
        <v>180</v>
      </c>
      <c r="R46" s="153">
        <f>'[3]Relatório Empregados II'!$BA47:$BA47</f>
        <v>0</v>
      </c>
      <c r="S46" s="154" t="str">
        <f>'[3]Relatório Empregados II'!$BE47:$BE47</f>
        <v/>
      </c>
      <c r="T46" s="154" t="str">
        <f>'[3]Relatório Empregados II'!$BH47:$BH47</f>
        <v>CLT</v>
      </c>
      <c r="U46" s="148">
        <f>'[3]Relatório Empregados II'!$BK47:$BK47</f>
        <v>0</v>
      </c>
      <c r="V46" s="165">
        <f>'[3]Relatório Empregados II'!$BN47</f>
        <v>0</v>
      </c>
      <c r="W46" s="206">
        <f>'[3]Relatório Empregados II'!$BP47</f>
        <v>0</v>
      </c>
      <c r="X46" s="140">
        <f>'[3]Relatório Empregados II'!$BR47:$BR47</f>
        <v>1375.01</v>
      </c>
      <c r="Y46" s="157">
        <f>'[3]Relatório Empregados II'!$BU47</f>
        <v>0</v>
      </c>
      <c r="Z46" s="167">
        <f>'[3]Relatório Empregados II'!$BW47:$BW47</f>
        <v>0</v>
      </c>
      <c r="AA46" s="168">
        <f>'[3]Relatório Empregados II'!$CA47:$CA47</f>
        <v>0</v>
      </c>
      <c r="AB46" s="168">
        <f>'[3]Relatório Empregados II'!$CD47:$CD47</f>
        <v>209</v>
      </c>
      <c r="AC46" s="168">
        <f>'[3]Relatório Empregados II'!$CG47:$CG47</f>
        <v>0</v>
      </c>
      <c r="AD46" s="168">
        <f>'[3]Relatório Empregados II'!$CJ47</f>
        <v>0</v>
      </c>
      <c r="AE46" s="168">
        <f>'[3]Relatório Empregados II'!$CL47</f>
        <v>0</v>
      </c>
      <c r="AF46" s="168">
        <f>'[3]Relatório Empregados II'!$CN47:$CN47</f>
        <v>0</v>
      </c>
      <c r="AG46" s="168">
        <f>'[3]Relatório Empregados II'!$CQ47</f>
        <v>0</v>
      </c>
      <c r="AH46" s="140">
        <f>'[3]Relatório Empregados II'!$CS47:$CS47</f>
        <v>135.58000000000001</v>
      </c>
      <c r="AI46" s="157">
        <f>'[3]Relatório Empregados II'!$CV47:$CV47</f>
        <v>0</v>
      </c>
      <c r="AJ46" s="140">
        <f>'[3]Relatório Empregados II'!$CY47:$CY47</f>
        <v>495.16525999999999</v>
      </c>
      <c r="AK46" s="157">
        <f>'[3]Relatório Empregados II'!$DB47:$DB47</f>
        <v>495.16525999999999</v>
      </c>
      <c r="AL46" s="140">
        <f>'[3]Relatório Empregados II'!$DE47:$DE47</f>
        <v>0</v>
      </c>
      <c r="AM46" s="140">
        <f>'[3]Relatório Empregados II'!$DH47</f>
        <v>0</v>
      </c>
      <c r="AN46" s="157">
        <f>'[3]Relatório Empregados II'!$DJ47</f>
        <v>495.16525999999999</v>
      </c>
      <c r="AO46" s="140">
        <f>'[3]Relatório Empregados II'!$DL47</f>
        <v>0</v>
      </c>
      <c r="AP46" s="140">
        <f>'[3]Relatório Empregados II'!$DM$3:$DM47</f>
        <v>0</v>
      </c>
      <c r="AQ46" s="157"/>
      <c r="AR46" s="157"/>
      <c r="AS46" s="140">
        <f>'[3]Relatório Empregados II'!$DQ47:$DQ47</f>
        <v>0</v>
      </c>
      <c r="AT46" s="169">
        <f>'[3]Relatório Empregados II'!$DT47</f>
        <v>0</v>
      </c>
      <c r="AU46" s="167">
        <f>'[3]Relatório Empregados II'!$DV47</f>
        <v>0</v>
      </c>
      <c r="AV46" s="167">
        <f>'[3]Relatório Empregados II'!$DX47</f>
        <v>0</v>
      </c>
      <c r="AW46" s="156">
        <f>'[3]Relatório Empregados II'!$DZ47</f>
        <v>0</v>
      </c>
      <c r="AX46" s="156">
        <f>'[3]Relatório Empregados II'!$EB47</f>
        <v>0</v>
      </c>
      <c r="AY46" s="167" t="str">
        <f>'[3]Relatório Empregados II'!$ED47</f>
        <v>RECEPÇÃO</v>
      </c>
      <c r="AZ46" s="156">
        <f>'[3]Relatório Empregados II'!$EH47</f>
        <v>0</v>
      </c>
      <c r="BA46" s="156">
        <f>'[3]Relatório Empregados II'!$EJ47</f>
        <v>0</v>
      </c>
    </row>
    <row r="47" spans="1:53">
      <c r="A47" s="170" t="str">
        <f>IFERROR(('[3]Relatório Empregados II'!$A48:$B48),"")</f>
        <v>31/07/2020</v>
      </c>
      <c r="B47" s="142" t="str">
        <f>'[3]Relatório Empregados II'!$D48:$D48</f>
        <v>12955134000900</v>
      </c>
      <c r="C47" s="158" t="str">
        <f>'[3]Relatório Empregados II'!$G48:$G48</f>
        <v>INSTITUTO DIVA ALVES DO BRASIL</v>
      </c>
      <c r="D47" s="161" t="str">
        <f>'[3]Relatório Empregados II'!$J48</f>
        <v>6033075</v>
      </c>
      <c r="E47" s="143" t="str">
        <f>'[3]Relatório Empregados II'!$L48:L48</f>
        <v>UPA 24H PARQUE LAFAIETE - DUQUE DE CAXIAS I</v>
      </c>
      <c r="F47" s="144" t="str">
        <f>'[3]Relatório Empregados II'!$P48:$P48</f>
        <v>0008/2020</v>
      </c>
      <c r="G47" s="173" cm="1">
        <f t="array" ref="G47">'[3]Relatório Empregados II'!$T48:T48</f>
        <v>2020</v>
      </c>
      <c r="H47" s="145" t="str">
        <f>'[3]Relatório Empregados II'!$W48</f>
        <v>07</v>
      </c>
      <c r="I47" s="146">
        <f>'[3]Relatório Empregados II'!$Y48:$Y48</f>
        <v>0</v>
      </c>
      <c r="J47" s="147">
        <f>'[3]Relatório Empregados II'!$AB48:$AB48</f>
        <v>0</v>
      </c>
      <c r="K47" s="162">
        <f>'[3]Relatório Empregados II'!$AE48:$AE48</f>
        <v>0</v>
      </c>
      <c r="L47" s="163" cm="1">
        <f t="array" ref="L47">'[3]Relatório Empregados II'!$AI48:$AI48</f>
        <v>322205</v>
      </c>
      <c r="M47" s="149">
        <f>'[3]Relatório Empregados II'!$AL48:$AL48</f>
        <v>0</v>
      </c>
      <c r="N47" s="150">
        <f>'[3]Relatório Empregados II'!$AP48</f>
        <v>0</v>
      </c>
      <c r="O47" s="163">
        <f>'[3]Relatório Empregados II'!$AR48</f>
        <v>0</v>
      </c>
      <c r="P47" s="151">
        <f>'[3]Relatório Empregados II'!$AT48:$AT48</f>
        <v>0</v>
      </c>
      <c r="Q47" s="152">
        <f>'[3]Relatório Empregados II'!$AX48:$AX48</f>
        <v>180</v>
      </c>
      <c r="R47" s="153">
        <f>'[3]Relatório Empregados II'!$BA48:$BA48</f>
        <v>0</v>
      </c>
      <c r="S47" s="154" t="str">
        <f>'[3]Relatório Empregados II'!$BE48:$BE48</f>
        <v/>
      </c>
      <c r="T47" s="154" t="str">
        <f>'[3]Relatório Empregados II'!$BH48:$BH48</f>
        <v>CLT</v>
      </c>
      <c r="U47" s="148">
        <f>'[3]Relatório Empregados II'!$BK48:$BK48</f>
        <v>0</v>
      </c>
      <c r="V47" s="165">
        <f>'[3]Relatório Empregados II'!$BN48</f>
        <v>0</v>
      </c>
      <c r="W47" s="206">
        <f>'[3]Relatório Empregados II'!$BP48</f>
        <v>0</v>
      </c>
      <c r="X47" s="140">
        <f>'[3]Relatório Empregados II'!$BR48:$BR48</f>
        <v>1665.93</v>
      </c>
      <c r="Y47" s="157">
        <f>'[3]Relatório Empregados II'!$BU48</f>
        <v>0</v>
      </c>
      <c r="Z47" s="167">
        <f>'[3]Relatório Empregados II'!$BW48:$BW48</f>
        <v>0</v>
      </c>
      <c r="AA47" s="168">
        <f>'[3]Relatório Empregados II'!$CA48:$CA48</f>
        <v>0</v>
      </c>
      <c r="AB47" s="168">
        <f>'[3]Relatório Empregados II'!$CD48:$CD48</f>
        <v>209</v>
      </c>
      <c r="AC47" s="168">
        <f>'[3]Relatório Empregados II'!$CG48:$CG48</f>
        <v>0</v>
      </c>
      <c r="AD47" s="168">
        <f>'[3]Relatório Empregados II'!$CJ48</f>
        <v>0</v>
      </c>
      <c r="AE47" s="168">
        <f>'[3]Relatório Empregados II'!$CL48</f>
        <v>0</v>
      </c>
      <c r="AF47" s="168">
        <f>'[3]Relatório Empregados II'!$CN48:$CN48</f>
        <v>0</v>
      </c>
      <c r="AG47" s="168">
        <f>'[3]Relatório Empregados II'!$CQ48</f>
        <v>0</v>
      </c>
      <c r="AH47" s="140">
        <f>'[3]Relatório Empregados II'!$CS48:$CS48</f>
        <v>213.74</v>
      </c>
      <c r="AI47" s="157">
        <f>'[3]Relatório Empregados II'!$CV48:$CV48</f>
        <v>0</v>
      </c>
      <c r="AJ47" s="140">
        <f>'[3]Relatório Empregados II'!$CY48:$CY48</f>
        <v>742.75761999999997</v>
      </c>
      <c r="AK47" s="157">
        <f>'[3]Relatório Empregados II'!$DB48:$DB48</f>
        <v>742.75761999999997</v>
      </c>
      <c r="AL47" s="140">
        <f>'[3]Relatório Empregados II'!$DE48:$DE48</f>
        <v>0</v>
      </c>
      <c r="AM47" s="140">
        <f>'[3]Relatório Empregados II'!$DH48</f>
        <v>0</v>
      </c>
      <c r="AN47" s="157">
        <f>'[3]Relatório Empregados II'!$DJ48</f>
        <v>742.75761999999997</v>
      </c>
      <c r="AO47" s="140">
        <f>'[3]Relatório Empregados II'!$DL48</f>
        <v>0</v>
      </c>
      <c r="AP47" s="140">
        <f>'[3]Relatório Empregados II'!$DM$3:$DM48</f>
        <v>0</v>
      </c>
      <c r="AQ47" s="157"/>
      <c r="AR47" s="157"/>
      <c r="AS47" s="140">
        <f>'[3]Relatório Empregados II'!$DQ48:$DQ48</f>
        <v>0</v>
      </c>
      <c r="AT47" s="169">
        <f>'[3]Relatório Empregados II'!$DT48</f>
        <v>0</v>
      </c>
      <c r="AU47" s="167">
        <f>'[3]Relatório Empregados II'!$DV48</f>
        <v>0</v>
      </c>
      <c r="AV47" s="167">
        <f>'[3]Relatório Empregados II'!$DX48</f>
        <v>0</v>
      </c>
      <c r="AW47" s="156">
        <f>'[3]Relatório Empregados II'!$DZ48</f>
        <v>0</v>
      </c>
      <c r="AX47" s="156">
        <f>'[3]Relatório Empregados II'!$EB48</f>
        <v>0</v>
      </c>
      <c r="AY47" s="167" t="str">
        <f>'[3]Relatório Empregados II'!$ED48</f>
        <v>SALA DE OBSERVAÇAO</v>
      </c>
      <c r="AZ47" s="156">
        <f>'[3]Relatório Empregados II'!$EH48</f>
        <v>0</v>
      </c>
      <c r="BA47" s="156">
        <f>'[3]Relatório Empregados II'!$EJ48</f>
        <v>0</v>
      </c>
    </row>
    <row r="48" spans="1:53">
      <c r="A48" s="170" t="str">
        <f>IFERROR(('[3]Relatório Empregados II'!$A49:$B49),"")</f>
        <v>31/07/2020</v>
      </c>
      <c r="B48" s="142" t="str">
        <f>'[3]Relatório Empregados II'!$D49:$D49</f>
        <v>12955134000900</v>
      </c>
      <c r="C48" s="158" t="str">
        <f>'[3]Relatório Empregados II'!$G49:$G49</f>
        <v>INSTITUTO DIVA ALVES DO BRASIL</v>
      </c>
      <c r="D48" s="161" t="str">
        <f>'[3]Relatório Empregados II'!$J49</f>
        <v>6033075</v>
      </c>
      <c r="E48" s="143" t="str">
        <f>'[3]Relatório Empregados II'!$L49:L49</f>
        <v>UPA 24H PARQUE LAFAIETE - DUQUE DE CAXIAS I</v>
      </c>
      <c r="F48" s="144" t="str">
        <f>'[3]Relatório Empregados II'!$P49:$P49</f>
        <v>0008/2020</v>
      </c>
      <c r="G48" s="173" cm="1">
        <f t="array" ref="G48">'[3]Relatório Empregados II'!$T49:T49</f>
        <v>2020</v>
      </c>
      <c r="H48" s="145" t="str">
        <f>'[3]Relatório Empregados II'!$W49</f>
        <v>07</v>
      </c>
      <c r="I48" s="146">
        <f>'[3]Relatório Empregados II'!$Y49:$Y49</f>
        <v>0</v>
      </c>
      <c r="J48" s="147">
        <f>'[3]Relatório Empregados II'!$AB49:$AB49</f>
        <v>0</v>
      </c>
      <c r="K48" s="162">
        <f>'[3]Relatório Empregados II'!$AE49:$AE49</f>
        <v>0</v>
      </c>
      <c r="L48" s="163" cm="1">
        <f t="array" ref="L48">'[3]Relatório Empregados II'!$AI49:$AI49</f>
        <v>411030</v>
      </c>
      <c r="M48" s="149">
        <f>'[3]Relatório Empregados II'!$AL49:$AL49</f>
        <v>0</v>
      </c>
      <c r="N48" s="150">
        <f>'[3]Relatório Empregados II'!$AP49</f>
        <v>0</v>
      </c>
      <c r="O48" s="163">
        <f>'[3]Relatório Empregados II'!$AR49</f>
        <v>0</v>
      </c>
      <c r="P48" s="151">
        <f>'[3]Relatório Empregados II'!$AT49:$AT49</f>
        <v>0</v>
      </c>
      <c r="Q48" s="152">
        <f>'[3]Relatório Empregados II'!$AX49:$AX49</f>
        <v>220</v>
      </c>
      <c r="R48" s="153">
        <f>'[3]Relatório Empregados II'!$BA49:$BA49</f>
        <v>0</v>
      </c>
      <c r="S48" s="154" t="str">
        <f>'[3]Relatório Empregados II'!$BE49:$BE49</f>
        <v/>
      </c>
      <c r="T48" s="154" t="str">
        <f>'[3]Relatório Empregados II'!$BH49:$BH49</f>
        <v>CLT</v>
      </c>
      <c r="U48" s="148">
        <f>'[3]Relatório Empregados II'!$BK49:$BK49</f>
        <v>0</v>
      </c>
      <c r="V48" s="165">
        <f>'[3]Relatório Empregados II'!$BN49</f>
        <v>0</v>
      </c>
      <c r="W48" s="206">
        <f>'[3]Relatório Empregados II'!$BP49</f>
        <v>0</v>
      </c>
      <c r="X48" s="140">
        <f>'[3]Relatório Empregados II'!$BR49:$BR49</f>
        <v>1800</v>
      </c>
      <c r="Y48" s="157">
        <f>'[3]Relatório Empregados II'!$BU49</f>
        <v>0</v>
      </c>
      <c r="Z48" s="167">
        <f>'[3]Relatório Empregados II'!$BW49:$BW49</f>
        <v>0</v>
      </c>
      <c r="AA48" s="168">
        <f>'[3]Relatório Empregados II'!$CA49:$CA49</f>
        <v>0</v>
      </c>
      <c r="AB48" s="168">
        <f>'[3]Relatório Empregados II'!$CD49:$CD49</f>
        <v>209</v>
      </c>
      <c r="AC48" s="168">
        <f>'[3]Relatório Empregados II'!$CG49:$CG49</f>
        <v>0</v>
      </c>
      <c r="AD48" s="168">
        <f>'[3]Relatório Empregados II'!$CJ49</f>
        <v>0</v>
      </c>
      <c r="AE48" s="168">
        <f>'[3]Relatório Empregados II'!$CL49</f>
        <v>0</v>
      </c>
      <c r="AF48" s="168">
        <f>'[3]Relatório Empregados II'!$CN49:$CN49</f>
        <v>0</v>
      </c>
      <c r="AG48" s="168">
        <f>'[3]Relatório Empregados II'!$CQ49</f>
        <v>0</v>
      </c>
      <c r="AH48" s="140">
        <f>'[3]Relatório Empregados II'!$CS49:$CS49</f>
        <v>167.53</v>
      </c>
      <c r="AI48" s="157">
        <f>'[3]Relatório Empregados II'!$CV49:$CV49</f>
        <v>0</v>
      </c>
      <c r="AJ48" s="140">
        <f>'[3]Relatório Empregados II'!$CY49:$CY49</f>
        <v>582.18759999999997</v>
      </c>
      <c r="AK48" s="157">
        <f>'[3]Relatório Empregados II'!$DB49:$DB49</f>
        <v>582.18759999999997</v>
      </c>
      <c r="AL48" s="140">
        <f>'[3]Relatório Empregados II'!$DE49:$DE49</f>
        <v>0</v>
      </c>
      <c r="AM48" s="140">
        <f>'[3]Relatório Empregados II'!$DH49</f>
        <v>0</v>
      </c>
      <c r="AN48" s="157">
        <f>'[3]Relatório Empregados II'!$DJ49</f>
        <v>582.18759999999997</v>
      </c>
      <c r="AO48" s="140">
        <f>'[3]Relatório Empregados II'!$DL49</f>
        <v>0</v>
      </c>
      <c r="AP48" s="140">
        <f>'[3]Relatório Empregados II'!$DM$3:$DM49</f>
        <v>0</v>
      </c>
      <c r="AQ48" s="157"/>
      <c r="AR48" s="157"/>
      <c r="AS48" s="140">
        <f>'[3]Relatório Empregados II'!$DQ49:$DQ49</f>
        <v>0</v>
      </c>
      <c r="AT48" s="169">
        <f>'[3]Relatório Empregados II'!$DT49</f>
        <v>0</v>
      </c>
      <c r="AU48" s="167">
        <f>'[3]Relatório Empregados II'!$DV49</f>
        <v>0</v>
      </c>
      <c r="AV48" s="167">
        <f>'[3]Relatório Empregados II'!$DX49</f>
        <v>0</v>
      </c>
      <c r="AW48" s="156">
        <f>'[3]Relatório Empregados II'!$DZ49</f>
        <v>0</v>
      </c>
      <c r="AX48" s="156">
        <f>'[3]Relatório Empregados II'!$EB49</f>
        <v>0</v>
      </c>
      <c r="AY48" s="167" t="str">
        <f>'[3]Relatório Empregados II'!$ED49</f>
        <v>DEPARTAMENTO PESSOAL</v>
      </c>
      <c r="AZ48" s="156">
        <f>'[3]Relatório Empregados II'!$EH49</f>
        <v>0</v>
      </c>
      <c r="BA48" s="156">
        <f>'[3]Relatório Empregados II'!$EJ49</f>
        <v>0</v>
      </c>
    </row>
    <row r="49" spans="1:53">
      <c r="A49" s="170" t="str">
        <f>IFERROR(('[3]Relatório Empregados II'!$A50:$B50),"")</f>
        <v>31/07/2020</v>
      </c>
      <c r="B49" s="142" t="str">
        <f>'[3]Relatório Empregados II'!$D50:$D50</f>
        <v>12955134000900</v>
      </c>
      <c r="C49" s="158" t="str">
        <f>'[3]Relatório Empregados II'!$G50:$G50</f>
        <v>INSTITUTO DIVA ALVES DO BRASIL</v>
      </c>
      <c r="D49" s="161" t="str">
        <f>'[3]Relatório Empregados II'!$J50</f>
        <v>6033075</v>
      </c>
      <c r="E49" s="143" t="str">
        <f>'[3]Relatório Empregados II'!$L50:L50</f>
        <v>UPA 24H PARQUE LAFAIETE - DUQUE DE CAXIAS I</v>
      </c>
      <c r="F49" s="144" t="str">
        <f>'[3]Relatório Empregados II'!$P50:$P50</f>
        <v>0008/2020</v>
      </c>
      <c r="G49" s="173" cm="1">
        <f t="array" ref="G49">'[3]Relatório Empregados II'!$T50:T50</f>
        <v>2020</v>
      </c>
      <c r="H49" s="145" t="str">
        <f>'[3]Relatório Empregados II'!$W50</f>
        <v>07</v>
      </c>
      <c r="I49" s="146">
        <f>'[3]Relatório Empregados II'!$Y50:$Y50</f>
        <v>0</v>
      </c>
      <c r="J49" s="147">
        <f>'[3]Relatório Empregados II'!$AB50:$AB50</f>
        <v>0</v>
      </c>
      <c r="K49" s="162">
        <f>'[3]Relatório Empregados II'!$AE50:$AE50</f>
        <v>0</v>
      </c>
      <c r="L49" s="163" cm="1">
        <f t="array" ref="L49">'[3]Relatório Empregados II'!$AI50:$AI50</f>
        <v>411010</v>
      </c>
      <c r="M49" s="149">
        <f>'[3]Relatório Empregados II'!$AL50:$AL50</f>
        <v>0</v>
      </c>
      <c r="N49" s="150">
        <f>'[3]Relatório Empregados II'!$AP50</f>
        <v>0</v>
      </c>
      <c r="O49" s="163">
        <f>'[3]Relatório Empregados II'!$AR50</f>
        <v>0</v>
      </c>
      <c r="P49" s="151">
        <f>'[3]Relatório Empregados II'!$AT50:$AT50</f>
        <v>0</v>
      </c>
      <c r="Q49" s="152">
        <f>'[3]Relatório Empregados II'!$AX50:$AX50</f>
        <v>180</v>
      </c>
      <c r="R49" s="153">
        <f>'[3]Relatório Empregados II'!$BA50:$BA50</f>
        <v>0</v>
      </c>
      <c r="S49" s="154" t="str">
        <f>'[3]Relatório Empregados II'!$BE50:$BE50</f>
        <v/>
      </c>
      <c r="T49" s="154" t="str">
        <f>'[3]Relatório Empregados II'!$BH50:$BH50</f>
        <v>CLT</v>
      </c>
      <c r="U49" s="148">
        <f>'[3]Relatório Empregados II'!$BK50:$BK50</f>
        <v>0</v>
      </c>
      <c r="V49" s="165">
        <f>'[3]Relatório Empregados II'!$BN50</f>
        <v>0</v>
      </c>
      <c r="W49" s="206">
        <f>'[3]Relatório Empregados II'!$BP50</f>
        <v>0</v>
      </c>
      <c r="X49" s="140">
        <f>'[3]Relatório Empregados II'!$BR50:$BR50</f>
        <v>1375.01</v>
      </c>
      <c r="Y49" s="157">
        <f>'[3]Relatório Empregados II'!$BU50</f>
        <v>0</v>
      </c>
      <c r="Z49" s="167">
        <f>'[3]Relatório Empregados II'!$BW50:$BW50</f>
        <v>0</v>
      </c>
      <c r="AA49" s="168">
        <f>'[3]Relatório Empregados II'!$CA50:$CA50</f>
        <v>0</v>
      </c>
      <c r="AB49" s="168">
        <f>'[3]Relatório Empregados II'!$CD50:$CD50</f>
        <v>209</v>
      </c>
      <c r="AC49" s="168">
        <f>'[3]Relatório Empregados II'!$CG50:$CG50</f>
        <v>0</v>
      </c>
      <c r="AD49" s="168">
        <f>'[3]Relatório Empregados II'!$CJ50</f>
        <v>0</v>
      </c>
      <c r="AE49" s="168">
        <f>'[3]Relatório Empregados II'!$CL50</f>
        <v>0</v>
      </c>
      <c r="AF49" s="168">
        <f>'[3]Relatório Empregados II'!$CN50:$CN50</f>
        <v>0</v>
      </c>
      <c r="AG49" s="168">
        <f>'[3]Relatório Empregados II'!$CQ50</f>
        <v>0</v>
      </c>
      <c r="AH49" s="140">
        <f>'[3]Relatório Empregados II'!$CS50:$CS50</f>
        <v>146.46</v>
      </c>
      <c r="AI49" s="157">
        <f>'[3]Relatório Empregados II'!$CV50:$CV50</f>
        <v>0</v>
      </c>
      <c r="AJ49" s="140">
        <f>'[3]Relatório Empregados II'!$CY50:$CY50</f>
        <v>508.98185999999998</v>
      </c>
      <c r="AK49" s="157">
        <f>'[3]Relatório Empregados II'!$DB50:$DB50</f>
        <v>508.98185999999998</v>
      </c>
      <c r="AL49" s="140">
        <f>'[3]Relatório Empregados II'!$DE50:$DE50</f>
        <v>0</v>
      </c>
      <c r="AM49" s="140">
        <f>'[3]Relatório Empregados II'!$DH50</f>
        <v>0</v>
      </c>
      <c r="AN49" s="157">
        <f>'[3]Relatório Empregados II'!$DJ50</f>
        <v>508.98185999999998</v>
      </c>
      <c r="AO49" s="140">
        <f>'[3]Relatório Empregados II'!$DL50</f>
        <v>0</v>
      </c>
      <c r="AP49" s="140">
        <f>'[3]Relatório Empregados II'!$DM$3:$DM50</f>
        <v>0</v>
      </c>
      <c r="AQ49" s="157"/>
      <c r="AR49" s="157"/>
      <c r="AS49" s="140">
        <f>'[3]Relatório Empregados II'!$DQ50:$DQ50</f>
        <v>0</v>
      </c>
      <c r="AT49" s="169">
        <f>'[3]Relatório Empregados II'!$DT50</f>
        <v>0</v>
      </c>
      <c r="AU49" s="167">
        <f>'[3]Relatório Empregados II'!$DV50</f>
        <v>0</v>
      </c>
      <c r="AV49" s="167">
        <f>'[3]Relatório Empregados II'!$DX50</f>
        <v>0</v>
      </c>
      <c r="AW49" s="156">
        <f>'[3]Relatório Empregados II'!$DZ50</f>
        <v>0</v>
      </c>
      <c r="AX49" s="156">
        <f>'[3]Relatório Empregados II'!$EB50</f>
        <v>0</v>
      </c>
      <c r="AY49" s="167" t="str">
        <f>'[3]Relatório Empregados II'!$ED50</f>
        <v>SALA ADMINISTRATIVA</v>
      </c>
      <c r="AZ49" s="156">
        <f>'[3]Relatório Empregados II'!$EH50</f>
        <v>0</v>
      </c>
      <c r="BA49" s="156">
        <f>'[3]Relatório Empregados II'!$EJ50</f>
        <v>0</v>
      </c>
    </row>
    <row r="50" spans="1:53">
      <c r="A50" s="170" t="str">
        <f>IFERROR(('[3]Relatório Empregados II'!$A51:$B51),"")</f>
        <v>31/07/2020</v>
      </c>
      <c r="B50" s="142" t="str">
        <f>'[3]Relatório Empregados II'!$D51:$D51</f>
        <v>12955134000900</v>
      </c>
      <c r="C50" s="158" t="str">
        <f>'[3]Relatório Empregados II'!$G51:$G51</f>
        <v>INSTITUTO DIVA ALVES DO BRASIL</v>
      </c>
      <c r="D50" s="161" t="str">
        <f>'[3]Relatório Empregados II'!$J51</f>
        <v>6033075</v>
      </c>
      <c r="E50" s="143" t="str">
        <f>'[3]Relatório Empregados II'!$L51:L51</f>
        <v>UPA 24H PARQUE LAFAIETE - DUQUE DE CAXIAS I</v>
      </c>
      <c r="F50" s="144" t="str">
        <f>'[3]Relatório Empregados II'!$P51:$P51</f>
        <v>0008/2020</v>
      </c>
      <c r="G50" s="173" cm="1">
        <f t="array" ref="G50">'[3]Relatório Empregados II'!$T51:T51</f>
        <v>2020</v>
      </c>
      <c r="H50" s="145" t="str">
        <f>'[3]Relatório Empregados II'!$W51</f>
        <v>07</v>
      </c>
      <c r="I50" s="146">
        <f>'[3]Relatório Empregados II'!$Y51:$Y51</f>
        <v>0</v>
      </c>
      <c r="J50" s="147">
        <f>'[3]Relatório Empregados II'!$AB51:$AB51</f>
        <v>0</v>
      </c>
      <c r="K50" s="162">
        <f>'[3]Relatório Empregados II'!$AE51:$AE51</f>
        <v>0</v>
      </c>
      <c r="L50" s="163" cm="1">
        <f t="array" ref="L50">'[3]Relatório Empregados II'!$AI51:$AI51</f>
        <v>514320</v>
      </c>
      <c r="M50" s="149">
        <f>'[3]Relatório Empregados II'!$AL51:$AL51</f>
        <v>0</v>
      </c>
      <c r="N50" s="150">
        <f>'[3]Relatório Empregados II'!$AP51</f>
        <v>0</v>
      </c>
      <c r="O50" s="163">
        <f>'[3]Relatório Empregados II'!$AR51</f>
        <v>0</v>
      </c>
      <c r="P50" s="151">
        <f>'[3]Relatório Empregados II'!$AT51:$AT51</f>
        <v>0</v>
      </c>
      <c r="Q50" s="152">
        <f>'[3]Relatório Empregados II'!$AX51:$AX51</f>
        <v>180</v>
      </c>
      <c r="R50" s="153">
        <f>'[3]Relatório Empregados II'!$BA51:$BA51</f>
        <v>0</v>
      </c>
      <c r="S50" s="154" t="str">
        <f>'[3]Relatório Empregados II'!$BE51:$BE51</f>
        <v/>
      </c>
      <c r="T50" s="154" t="str">
        <f>'[3]Relatório Empregados II'!$BH51:$BH51</f>
        <v>CLT</v>
      </c>
      <c r="U50" s="148">
        <f>'[3]Relatório Empregados II'!$BK51:$BK51</f>
        <v>0</v>
      </c>
      <c r="V50" s="165">
        <f>'[3]Relatório Empregados II'!$BN51</f>
        <v>0</v>
      </c>
      <c r="W50" s="206">
        <f>'[3]Relatório Empregados II'!$BP51</f>
        <v>0</v>
      </c>
      <c r="X50" s="140">
        <f>'[3]Relatório Empregados II'!$BR51:$BR51</f>
        <v>1238.1099999999999</v>
      </c>
      <c r="Y50" s="157">
        <f>'[3]Relatório Empregados II'!$BU51</f>
        <v>0</v>
      </c>
      <c r="Z50" s="167">
        <f>'[3]Relatório Empregados II'!$BW51:$BW51</f>
        <v>0</v>
      </c>
      <c r="AA50" s="168">
        <f>'[3]Relatório Empregados II'!$CA51:$CA51</f>
        <v>0</v>
      </c>
      <c r="AB50" s="168">
        <f>'[3]Relatório Empregados II'!$CD51:$CD51</f>
        <v>160.22999999999999</v>
      </c>
      <c r="AC50" s="168">
        <f>'[3]Relatório Empregados II'!$CG51:$CG51</f>
        <v>0</v>
      </c>
      <c r="AD50" s="168">
        <f>'[3]Relatório Empregados II'!$CJ51</f>
        <v>0</v>
      </c>
      <c r="AE50" s="168">
        <f>'[3]Relatório Empregados II'!$CL51</f>
        <v>0</v>
      </c>
      <c r="AF50" s="168">
        <f>'[3]Relatório Empregados II'!$CN51:$CN51</f>
        <v>0</v>
      </c>
      <c r="AG50" s="168">
        <f>'[3]Relatório Empregados II'!$CQ51</f>
        <v>0</v>
      </c>
      <c r="AH50" s="140">
        <f>'[3]Relatório Empregados II'!$CS51:$CS51</f>
        <v>140.36000000000001</v>
      </c>
      <c r="AI50" s="157">
        <f>'[3]Relatório Empregados II'!$CV51:$CV51</f>
        <v>0</v>
      </c>
      <c r="AJ50" s="140">
        <f>'[3]Relatório Empregados II'!$CY51:$CY51</f>
        <v>487.76767999999998</v>
      </c>
      <c r="AK50" s="157">
        <f>'[3]Relatório Empregados II'!$DB51:$DB51</f>
        <v>487.76767999999998</v>
      </c>
      <c r="AL50" s="140">
        <f>'[3]Relatório Empregados II'!$DE51:$DE51</f>
        <v>0</v>
      </c>
      <c r="AM50" s="140">
        <f>'[3]Relatório Empregados II'!$DH51</f>
        <v>0</v>
      </c>
      <c r="AN50" s="157">
        <f>'[3]Relatório Empregados II'!$DJ51</f>
        <v>487.76767999999998</v>
      </c>
      <c r="AO50" s="140">
        <f>'[3]Relatório Empregados II'!$DL51</f>
        <v>0</v>
      </c>
      <c r="AP50" s="140">
        <f>'[3]Relatório Empregados II'!$DM$3:$DM51</f>
        <v>0</v>
      </c>
      <c r="AQ50" s="157"/>
      <c r="AR50" s="157"/>
      <c r="AS50" s="140">
        <f>'[3]Relatório Empregados II'!$DQ51:$DQ51</f>
        <v>0</v>
      </c>
      <c r="AT50" s="169">
        <f>'[3]Relatório Empregados II'!$DT51</f>
        <v>0</v>
      </c>
      <c r="AU50" s="167">
        <f>'[3]Relatório Empregados II'!$DV51</f>
        <v>0</v>
      </c>
      <c r="AV50" s="167">
        <f>'[3]Relatório Empregados II'!$DX51</f>
        <v>0</v>
      </c>
      <c r="AW50" s="156">
        <f>'[3]Relatório Empregados II'!$DZ51</f>
        <v>0</v>
      </c>
      <c r="AX50" s="156">
        <f>'[3]Relatório Empregados II'!$EB51</f>
        <v>0</v>
      </c>
      <c r="AY50" s="167" t="str">
        <f>'[3]Relatório Empregados II'!$ED51</f>
        <v>HIGIENIZAÇAO</v>
      </c>
      <c r="AZ50" s="156">
        <f>'[3]Relatório Empregados II'!$EH51</f>
        <v>0</v>
      </c>
      <c r="BA50" s="156">
        <f>'[3]Relatório Empregados II'!$EJ51</f>
        <v>0</v>
      </c>
    </row>
    <row r="51" spans="1:53">
      <c r="A51" s="170" t="str">
        <f>IFERROR(('[3]Relatório Empregados II'!$A52:$B52),"")</f>
        <v>31/07/2020</v>
      </c>
      <c r="B51" s="142" t="str">
        <f>'[3]Relatório Empregados II'!$D52:$D52</f>
        <v>12955134000900</v>
      </c>
      <c r="C51" s="158" t="str">
        <f>'[3]Relatório Empregados II'!$G52:$G52</f>
        <v>INSTITUTO DIVA ALVES DO BRASIL</v>
      </c>
      <c r="D51" s="161" t="str">
        <f>'[3]Relatório Empregados II'!$J52</f>
        <v>6033075</v>
      </c>
      <c r="E51" s="143" t="str">
        <f>'[3]Relatório Empregados II'!$L52:L52</f>
        <v>UPA 24H PARQUE LAFAIETE - DUQUE DE CAXIAS I</v>
      </c>
      <c r="F51" s="144" t="str">
        <f>'[3]Relatório Empregados II'!$P52:$P52</f>
        <v>0008/2020</v>
      </c>
      <c r="G51" s="173" cm="1">
        <f t="array" ref="G51">'[3]Relatório Empregados II'!$T52:T52</f>
        <v>2020</v>
      </c>
      <c r="H51" s="145" t="str">
        <f>'[3]Relatório Empregados II'!$W52</f>
        <v>07</v>
      </c>
      <c r="I51" s="146">
        <f>'[3]Relatório Empregados II'!$Y52:$Y52</f>
        <v>0</v>
      </c>
      <c r="J51" s="147">
        <f>'[3]Relatório Empregados II'!$AB52:$AB52</f>
        <v>0</v>
      </c>
      <c r="K51" s="162">
        <f>'[3]Relatório Empregados II'!$AE52:$AE52</f>
        <v>0</v>
      </c>
      <c r="L51" s="163" cm="1">
        <f t="array" ref="L51">'[3]Relatório Empregados II'!$AI52:$AI52</f>
        <v>223505</v>
      </c>
      <c r="M51" s="149">
        <f>'[3]Relatório Empregados II'!$AL52:$AL52</f>
        <v>0</v>
      </c>
      <c r="N51" s="150">
        <f>'[3]Relatório Empregados II'!$AP52</f>
        <v>0</v>
      </c>
      <c r="O51" s="163">
        <f>'[3]Relatório Empregados II'!$AR52</f>
        <v>0</v>
      </c>
      <c r="P51" s="151">
        <f>'[3]Relatório Empregados II'!$AT52:$AT52</f>
        <v>0</v>
      </c>
      <c r="Q51" s="152">
        <f>'[3]Relatório Empregados II'!$AX52:$AX52</f>
        <v>180</v>
      </c>
      <c r="R51" s="153">
        <f>'[3]Relatório Empregados II'!$BA52:$BA52</f>
        <v>0</v>
      </c>
      <c r="S51" s="154" t="str">
        <f>'[3]Relatório Empregados II'!$BE52:$BE52</f>
        <v/>
      </c>
      <c r="T51" s="154" t="str">
        <f>'[3]Relatório Empregados II'!$BH52:$BH52</f>
        <v>CLT</v>
      </c>
      <c r="U51" s="148">
        <f>'[3]Relatório Empregados II'!$BK52:$BK52</f>
        <v>0</v>
      </c>
      <c r="V51" s="165">
        <f>'[3]Relatório Empregados II'!$BN52</f>
        <v>0</v>
      </c>
      <c r="W51" s="206">
        <f>'[3]Relatório Empregados II'!$BP52</f>
        <v>0</v>
      </c>
      <c r="X51" s="140">
        <f>'[3]Relatório Empregados II'!$BR52:$BR52</f>
        <v>3158.96</v>
      </c>
      <c r="Y51" s="157">
        <f>'[3]Relatório Empregados II'!$BU52</f>
        <v>0</v>
      </c>
      <c r="Z51" s="167">
        <f>'[3]Relatório Empregados II'!$BW52:$BW52</f>
        <v>0</v>
      </c>
      <c r="AA51" s="168">
        <f>'[3]Relatório Empregados II'!$CA52:$CA52</f>
        <v>1177.82</v>
      </c>
      <c r="AB51" s="168">
        <f>'[3]Relatório Empregados II'!$CD52:$CD52</f>
        <v>0</v>
      </c>
      <c r="AC51" s="168">
        <f>'[3]Relatório Empregados II'!$CG52:$CG52</f>
        <v>0</v>
      </c>
      <c r="AD51" s="168">
        <f>'[3]Relatório Empregados II'!$CJ52</f>
        <v>0</v>
      </c>
      <c r="AE51" s="168">
        <f>'[3]Relatório Empregados II'!$CL52</f>
        <v>0</v>
      </c>
      <c r="AF51" s="168">
        <f>'[3]Relatório Empregados II'!$CN52:$CN52</f>
        <v>0</v>
      </c>
      <c r="AG51" s="168">
        <f>'[3]Relatório Empregados II'!$CQ52</f>
        <v>0</v>
      </c>
      <c r="AH51" s="140">
        <f>'[3]Relatório Empregados II'!$CS52:$CS52</f>
        <v>409.66</v>
      </c>
      <c r="AI51" s="157">
        <f>'[3]Relatório Empregados II'!$CV52:$CV52</f>
        <v>0</v>
      </c>
      <c r="AJ51" s="140">
        <f>'[3]Relatório Empregados II'!$CY52:$CY52</f>
        <v>1423.60464</v>
      </c>
      <c r="AK51" s="157">
        <f>'[3]Relatório Empregados II'!$DB52:$DB52</f>
        <v>1423.60464</v>
      </c>
      <c r="AL51" s="140">
        <f>'[3]Relatório Empregados II'!$DE52:$DE52</f>
        <v>0</v>
      </c>
      <c r="AM51" s="140">
        <f>'[3]Relatório Empregados II'!$DH52</f>
        <v>0</v>
      </c>
      <c r="AN51" s="157">
        <f>'[3]Relatório Empregados II'!$DJ52</f>
        <v>1423.60464</v>
      </c>
      <c r="AO51" s="140">
        <f>'[3]Relatório Empregados II'!$DL52</f>
        <v>0</v>
      </c>
      <c r="AP51" s="140">
        <f>'[3]Relatório Empregados II'!$DM$3:$DM52</f>
        <v>0</v>
      </c>
      <c r="AQ51" s="157"/>
      <c r="AR51" s="157"/>
      <c r="AS51" s="140">
        <f>'[3]Relatório Empregados II'!$DQ52:$DQ52</f>
        <v>4711.2700000000004</v>
      </c>
      <c r="AT51" s="169">
        <f>'[3]Relatório Empregados II'!$DT52</f>
        <v>0</v>
      </c>
      <c r="AU51" s="167">
        <f>'[3]Relatório Empregados II'!$DV52</f>
        <v>0</v>
      </c>
      <c r="AV51" s="167">
        <f>'[3]Relatório Empregados II'!$DX52</f>
        <v>0</v>
      </c>
      <c r="AW51" s="156">
        <f>'[3]Relatório Empregados II'!$DZ52</f>
        <v>0</v>
      </c>
      <c r="AX51" s="156">
        <f>'[3]Relatório Empregados II'!$EB52</f>
        <v>0</v>
      </c>
      <c r="AY51" s="167" t="str">
        <f>'[3]Relatório Empregados II'!$ED52</f>
        <v>CLASSIFICAÇÃO DE RISCO</v>
      </c>
      <c r="AZ51" s="156">
        <f>'[3]Relatório Empregados II'!$EH52</f>
        <v>0</v>
      </c>
      <c r="BA51" s="156">
        <f>'[3]Relatório Empregados II'!$EJ52</f>
        <v>0</v>
      </c>
    </row>
    <row r="52" spans="1:53">
      <c r="A52" s="170" t="str">
        <f>IFERROR(('[3]Relatório Empregados II'!$A53:$B53),"")</f>
        <v>31/07/2020</v>
      </c>
      <c r="B52" s="142" t="str">
        <f>'[3]Relatório Empregados II'!$D53:$D53</f>
        <v>12955134000900</v>
      </c>
      <c r="C52" s="158" t="str">
        <f>'[3]Relatório Empregados II'!$G53:$G53</f>
        <v>INSTITUTO DIVA ALVES DO BRASIL</v>
      </c>
      <c r="D52" s="161" t="str">
        <f>'[3]Relatório Empregados II'!$J53</f>
        <v>6033075</v>
      </c>
      <c r="E52" s="143" t="str">
        <f>'[3]Relatório Empregados II'!$L53:L53</f>
        <v>UPA 24H PARQUE LAFAIETE - DUQUE DE CAXIAS I</v>
      </c>
      <c r="F52" s="144" t="str">
        <f>'[3]Relatório Empregados II'!$P53:$P53</f>
        <v>0008/2020</v>
      </c>
      <c r="G52" s="173" cm="1">
        <f t="array" ref="G52">'[3]Relatório Empregados II'!$T53:T53</f>
        <v>2020</v>
      </c>
      <c r="H52" s="145" t="str">
        <f>'[3]Relatório Empregados II'!$W53</f>
        <v>07</v>
      </c>
      <c r="I52" s="146">
        <f>'[3]Relatório Empregados II'!$Y53:$Y53</f>
        <v>0</v>
      </c>
      <c r="J52" s="147">
        <f>'[3]Relatório Empregados II'!$AB53:$AB53</f>
        <v>0</v>
      </c>
      <c r="K52" s="162">
        <f>'[3]Relatório Empregados II'!$AE53:$AE53</f>
        <v>0</v>
      </c>
      <c r="L52" s="163" cm="1">
        <f t="array" ref="L52">'[3]Relatório Empregados II'!$AI53:$AI53</f>
        <v>422105</v>
      </c>
      <c r="M52" s="149">
        <f>'[3]Relatório Empregados II'!$AL53:$AL53</f>
        <v>0</v>
      </c>
      <c r="N52" s="150">
        <f>'[3]Relatório Empregados II'!$AP53</f>
        <v>0</v>
      </c>
      <c r="O52" s="163">
        <f>'[3]Relatório Empregados II'!$AR53</f>
        <v>0</v>
      </c>
      <c r="P52" s="151">
        <f>'[3]Relatório Empregados II'!$AT53:$AT53</f>
        <v>0</v>
      </c>
      <c r="Q52" s="152">
        <f>'[3]Relatório Empregados II'!$AX53:$AX53</f>
        <v>180</v>
      </c>
      <c r="R52" s="153">
        <f>'[3]Relatório Empregados II'!$BA53:$BA53</f>
        <v>0</v>
      </c>
      <c r="S52" s="154" t="str">
        <f>'[3]Relatório Empregados II'!$BE53:$BE53</f>
        <v/>
      </c>
      <c r="T52" s="154" t="str">
        <f>'[3]Relatório Empregados II'!$BH53:$BH53</f>
        <v>CLT</v>
      </c>
      <c r="U52" s="148">
        <f>'[3]Relatório Empregados II'!$BK53:$BK53</f>
        <v>0</v>
      </c>
      <c r="V52" s="165">
        <f>'[3]Relatório Empregados II'!$BN53</f>
        <v>0</v>
      </c>
      <c r="W52" s="206">
        <f>'[3]Relatório Empregados II'!$BP53</f>
        <v>0</v>
      </c>
      <c r="X52" s="140">
        <f>'[3]Relatório Empregados II'!$BR53:$BR53</f>
        <v>1375.01</v>
      </c>
      <c r="Y52" s="157">
        <f>'[3]Relatório Empregados II'!$BU53</f>
        <v>0</v>
      </c>
      <c r="Z52" s="167">
        <f>'[3]Relatório Empregados II'!$BW53:$BW53</f>
        <v>0</v>
      </c>
      <c r="AA52" s="168">
        <f>'[3]Relatório Empregados II'!$CA53:$CA53</f>
        <v>528</v>
      </c>
      <c r="AB52" s="168">
        <f>'[3]Relatório Empregados II'!$CD53:$CD53</f>
        <v>0</v>
      </c>
      <c r="AC52" s="168">
        <f>'[3]Relatório Empregados II'!$CG53:$CG53</f>
        <v>0</v>
      </c>
      <c r="AD52" s="168">
        <f>'[3]Relatório Empregados II'!$CJ53</f>
        <v>0</v>
      </c>
      <c r="AE52" s="168">
        <f>'[3]Relatório Empregados II'!$CL53</f>
        <v>0</v>
      </c>
      <c r="AF52" s="168">
        <f>'[3]Relatório Empregados II'!$CN53:$CN53</f>
        <v>0</v>
      </c>
      <c r="AG52" s="168">
        <f>'[3]Relatório Empregados II'!$CQ53</f>
        <v>0</v>
      </c>
      <c r="AH52" s="140">
        <f>'[3]Relatório Empregados II'!$CS53:$CS53</f>
        <v>175.77</v>
      </c>
      <c r="AI52" s="157">
        <f>'[3]Relatório Empregados II'!$CV53:$CV53</f>
        <v>0</v>
      </c>
      <c r="AJ52" s="140">
        <f>'[3]Relatório Empregados II'!$CY53:$CY53</f>
        <v>634.84357999999997</v>
      </c>
      <c r="AK52" s="157">
        <f>'[3]Relatório Empregados II'!$DB53:$DB53</f>
        <v>634.84357999999997</v>
      </c>
      <c r="AL52" s="140">
        <f>'[3]Relatório Empregados II'!$DE53:$DE53</f>
        <v>0</v>
      </c>
      <c r="AM52" s="140">
        <f>'[3]Relatório Empregados II'!$DH53</f>
        <v>0</v>
      </c>
      <c r="AN52" s="157">
        <f>'[3]Relatório Empregados II'!$DJ53</f>
        <v>634.84357999999997</v>
      </c>
      <c r="AO52" s="140">
        <f>'[3]Relatório Empregados II'!$DL53</f>
        <v>0</v>
      </c>
      <c r="AP52" s="140">
        <f>'[3]Relatório Empregados II'!$DM$3:$DM53</f>
        <v>0</v>
      </c>
      <c r="AQ52" s="157"/>
      <c r="AR52" s="157"/>
      <c r="AS52" s="140">
        <f>'[3]Relatório Empregados II'!$DQ53:$DQ53</f>
        <v>2112.0100000000002</v>
      </c>
      <c r="AT52" s="169">
        <f>'[3]Relatório Empregados II'!$DT53</f>
        <v>0</v>
      </c>
      <c r="AU52" s="167">
        <f>'[3]Relatório Empregados II'!$DV53</f>
        <v>0</v>
      </c>
      <c r="AV52" s="167">
        <f>'[3]Relatório Empregados II'!$DX53</f>
        <v>0</v>
      </c>
      <c r="AW52" s="156">
        <f>'[3]Relatório Empregados II'!$DZ53</f>
        <v>0</v>
      </c>
      <c r="AX52" s="156">
        <f>'[3]Relatório Empregados II'!$EB53</f>
        <v>0</v>
      </c>
      <c r="AY52" s="167" t="str">
        <f>'[3]Relatório Empregados II'!$ED53</f>
        <v>RECEPÇÃO</v>
      </c>
      <c r="AZ52" s="156">
        <f>'[3]Relatório Empregados II'!$EH53</f>
        <v>0</v>
      </c>
      <c r="BA52" s="156">
        <f>'[3]Relatório Empregados II'!$EJ53</f>
        <v>0</v>
      </c>
    </row>
    <row r="53" spans="1:53">
      <c r="A53" s="170" t="str">
        <f>IFERROR(('[3]Relatório Empregados II'!$A54:$B54),"")</f>
        <v>31/07/2020</v>
      </c>
      <c r="B53" s="142" t="str">
        <f>'[3]Relatório Empregados II'!$D54:$D54</f>
        <v>12955134000900</v>
      </c>
      <c r="C53" s="158" t="str">
        <f>'[3]Relatório Empregados II'!$G54:$G54</f>
        <v>INSTITUTO DIVA ALVES DO BRASIL</v>
      </c>
      <c r="D53" s="161" t="str">
        <f>'[3]Relatório Empregados II'!$J54</f>
        <v>6033075</v>
      </c>
      <c r="E53" s="143" t="str">
        <f>'[3]Relatório Empregados II'!$L54:L54</f>
        <v>UPA 24H PARQUE LAFAIETE - DUQUE DE CAXIAS I</v>
      </c>
      <c r="F53" s="144" t="str">
        <f>'[3]Relatório Empregados II'!$P54:$P54</f>
        <v>0008/2020</v>
      </c>
      <c r="G53" s="173" cm="1">
        <f t="array" ref="G53">'[3]Relatório Empregados II'!$T54:T54</f>
        <v>2020</v>
      </c>
      <c r="H53" s="145" t="str">
        <f>'[3]Relatório Empregados II'!$W54</f>
        <v>07</v>
      </c>
      <c r="I53" s="146">
        <f>'[3]Relatório Empregados II'!$Y54:$Y54</f>
        <v>0</v>
      </c>
      <c r="J53" s="147">
        <f>'[3]Relatório Empregados II'!$AB54:$AB54</f>
        <v>0</v>
      </c>
      <c r="K53" s="162">
        <f>'[3]Relatório Empregados II'!$AE54:$AE54</f>
        <v>0</v>
      </c>
      <c r="L53" s="163" cm="1">
        <f t="array" ref="L53">'[3]Relatório Empregados II'!$AI54:$AI54</f>
        <v>514320</v>
      </c>
      <c r="M53" s="149">
        <f>'[3]Relatório Empregados II'!$AL54:$AL54</f>
        <v>0</v>
      </c>
      <c r="N53" s="150">
        <f>'[3]Relatório Empregados II'!$AP54</f>
        <v>0</v>
      </c>
      <c r="O53" s="163">
        <f>'[3]Relatório Empregados II'!$AR54</f>
        <v>0</v>
      </c>
      <c r="P53" s="151">
        <f>'[3]Relatório Empregados II'!$AT54:$AT54</f>
        <v>0</v>
      </c>
      <c r="Q53" s="152">
        <f>'[3]Relatório Empregados II'!$AX54:$AX54</f>
        <v>180</v>
      </c>
      <c r="R53" s="153">
        <f>'[3]Relatório Empregados II'!$BA54:$BA54</f>
        <v>0</v>
      </c>
      <c r="S53" s="154" t="str">
        <f>'[3]Relatório Empregados II'!$BE54:$BE54</f>
        <v/>
      </c>
      <c r="T53" s="154" t="str">
        <f>'[3]Relatório Empregados II'!$BH54:$BH54</f>
        <v>CLT</v>
      </c>
      <c r="U53" s="148">
        <f>'[3]Relatório Empregados II'!$BK54:$BK54</f>
        <v>0</v>
      </c>
      <c r="V53" s="165">
        <f>'[3]Relatório Empregados II'!$BN54</f>
        <v>0</v>
      </c>
      <c r="W53" s="206">
        <f>'[3]Relatório Empregados II'!$BP54</f>
        <v>0</v>
      </c>
      <c r="X53" s="140">
        <f>'[3]Relatório Empregados II'!$BR54:$BR54</f>
        <v>1238.1099999999999</v>
      </c>
      <c r="Y53" s="157">
        <f>'[3]Relatório Empregados II'!$BU54</f>
        <v>0</v>
      </c>
      <c r="Z53" s="167">
        <f>'[3]Relatório Empregados II'!$BW54:$BW54</f>
        <v>0</v>
      </c>
      <c r="AA53" s="168">
        <f>'[3]Relatório Empregados II'!$CA54:$CA54</f>
        <v>0</v>
      </c>
      <c r="AB53" s="168">
        <f>'[3]Relatório Empregados II'!$CD54:$CD54</f>
        <v>209</v>
      </c>
      <c r="AC53" s="168">
        <f>'[3]Relatório Empregados II'!$CG54:$CG54</f>
        <v>0</v>
      </c>
      <c r="AD53" s="168">
        <f>'[3]Relatório Empregados II'!$CJ54</f>
        <v>0</v>
      </c>
      <c r="AE53" s="168">
        <f>'[3]Relatório Empregados II'!$CL54</f>
        <v>0</v>
      </c>
      <c r="AF53" s="168">
        <f>'[3]Relatório Empregados II'!$CN54:$CN54</f>
        <v>0</v>
      </c>
      <c r="AG53" s="168">
        <f>'[3]Relatório Empregados II'!$CQ54</f>
        <v>0</v>
      </c>
      <c r="AH53" s="140">
        <f>'[3]Relatório Empregados II'!$CS54:$CS54</f>
        <v>121.9</v>
      </c>
      <c r="AI53" s="157">
        <f>'[3]Relatório Empregados II'!$CV54:$CV54</f>
        <v>0</v>
      </c>
      <c r="AJ53" s="140">
        <f>'[3]Relatório Empregados II'!$CY54:$CY54</f>
        <v>423.62473999999997</v>
      </c>
      <c r="AK53" s="157">
        <f>'[3]Relatório Empregados II'!$DB54:$DB54</f>
        <v>423.62473999999997</v>
      </c>
      <c r="AL53" s="140">
        <f>'[3]Relatório Empregados II'!$DE54:$DE54</f>
        <v>0</v>
      </c>
      <c r="AM53" s="140">
        <f>'[3]Relatório Empregados II'!$DH54</f>
        <v>0</v>
      </c>
      <c r="AN53" s="157">
        <f>'[3]Relatório Empregados II'!$DJ54</f>
        <v>423.62473999999997</v>
      </c>
      <c r="AO53" s="140">
        <f>'[3]Relatório Empregados II'!$DL54</f>
        <v>0</v>
      </c>
      <c r="AP53" s="140">
        <f>'[3]Relatório Empregados II'!$DM$3:$DM54</f>
        <v>0</v>
      </c>
      <c r="AQ53" s="157"/>
      <c r="AR53" s="157"/>
      <c r="AS53" s="140">
        <f>'[3]Relatório Empregados II'!$DQ54:$DQ54</f>
        <v>0</v>
      </c>
      <c r="AT53" s="169">
        <f>'[3]Relatório Empregados II'!$DT54</f>
        <v>0</v>
      </c>
      <c r="AU53" s="167">
        <f>'[3]Relatório Empregados II'!$DV54</f>
        <v>0</v>
      </c>
      <c r="AV53" s="167">
        <f>'[3]Relatório Empregados II'!$DX54</f>
        <v>0</v>
      </c>
      <c r="AW53" s="156">
        <f>'[3]Relatório Empregados II'!$DZ54</f>
        <v>0</v>
      </c>
      <c r="AX53" s="156">
        <f>'[3]Relatório Empregados II'!$EB54</f>
        <v>0</v>
      </c>
      <c r="AY53" s="167" t="str">
        <f>'[3]Relatório Empregados II'!$ED54</f>
        <v>HIGIENIZAÇAO</v>
      </c>
      <c r="AZ53" s="156">
        <f>'[3]Relatório Empregados II'!$EH54</f>
        <v>0</v>
      </c>
      <c r="BA53" s="156">
        <f>'[3]Relatório Empregados II'!$EJ54</f>
        <v>0</v>
      </c>
    </row>
    <row r="54" spans="1:53">
      <c r="A54" s="170" t="str">
        <f>IFERROR(('[3]Relatório Empregados II'!$A55:$B55),"")</f>
        <v>31/07/2020</v>
      </c>
      <c r="B54" s="142" t="str">
        <f>'[3]Relatório Empregados II'!$D55:$D55</f>
        <v>12955134000900</v>
      </c>
      <c r="C54" s="158" t="str">
        <f>'[3]Relatório Empregados II'!$G55:$G55</f>
        <v>INSTITUTO DIVA ALVES DO BRASIL</v>
      </c>
      <c r="D54" s="161" t="str">
        <f>'[3]Relatório Empregados II'!$J55</f>
        <v>6033075</v>
      </c>
      <c r="E54" s="143" t="str">
        <f>'[3]Relatório Empregados II'!$L55:L55</f>
        <v>UPA 24H PARQUE LAFAIETE - DUQUE DE CAXIAS I</v>
      </c>
      <c r="F54" s="144" t="str">
        <f>'[3]Relatório Empregados II'!$P55:$P55</f>
        <v>0008/2020</v>
      </c>
      <c r="G54" s="173" cm="1">
        <f t="array" ref="G54">'[3]Relatório Empregados II'!$T55:T55</f>
        <v>2020</v>
      </c>
      <c r="H54" s="145" t="str">
        <f>'[3]Relatório Empregados II'!$W55</f>
        <v>07</v>
      </c>
      <c r="I54" s="146">
        <f>'[3]Relatório Empregados II'!$Y55:$Y55</f>
        <v>0</v>
      </c>
      <c r="J54" s="147">
        <f>'[3]Relatório Empregados II'!$AB55:$AB55</f>
        <v>0</v>
      </c>
      <c r="K54" s="162">
        <f>'[3]Relatório Empregados II'!$AE55:$AE55</f>
        <v>0</v>
      </c>
      <c r="L54" s="163" cm="1">
        <f t="array" ref="L54">'[3]Relatório Empregados II'!$AI55:$AI55</f>
        <v>322205</v>
      </c>
      <c r="M54" s="149">
        <f>'[3]Relatório Empregados II'!$AL55:$AL55</f>
        <v>0</v>
      </c>
      <c r="N54" s="150">
        <f>'[3]Relatório Empregados II'!$AP55</f>
        <v>0</v>
      </c>
      <c r="O54" s="163">
        <f>'[3]Relatório Empregados II'!$AR55</f>
        <v>0</v>
      </c>
      <c r="P54" s="151">
        <f>'[3]Relatório Empregados II'!$AT55:$AT55</f>
        <v>0</v>
      </c>
      <c r="Q54" s="152">
        <f>'[3]Relatório Empregados II'!$AX55:$AX55</f>
        <v>180</v>
      </c>
      <c r="R54" s="153">
        <f>'[3]Relatório Empregados II'!$BA55:$BA55</f>
        <v>0</v>
      </c>
      <c r="S54" s="154" t="str">
        <f>'[3]Relatório Empregados II'!$BE55:$BE55</f>
        <v/>
      </c>
      <c r="T54" s="154" t="str">
        <f>'[3]Relatório Empregados II'!$BH55:$BH55</f>
        <v>CLT</v>
      </c>
      <c r="U54" s="148">
        <f>'[3]Relatório Empregados II'!$BK55:$BK55</f>
        <v>0</v>
      </c>
      <c r="V54" s="165">
        <f>'[3]Relatório Empregados II'!$BN55</f>
        <v>0</v>
      </c>
      <c r="W54" s="206">
        <f>'[3]Relatório Empregados II'!$BP55</f>
        <v>0</v>
      </c>
      <c r="X54" s="140">
        <f>'[3]Relatório Empregados II'!$BR55:$BR55</f>
        <v>1665.93</v>
      </c>
      <c r="Y54" s="157">
        <f>'[3]Relatório Empregados II'!$BU55</f>
        <v>0</v>
      </c>
      <c r="Z54" s="167">
        <f>'[3]Relatório Empregados II'!$BW55:$BW55</f>
        <v>0</v>
      </c>
      <c r="AA54" s="168">
        <f>'[3]Relatório Empregados II'!$CA55:$CA55</f>
        <v>0</v>
      </c>
      <c r="AB54" s="168">
        <f>'[3]Relatório Empregados II'!$CD55:$CD55</f>
        <v>0</v>
      </c>
      <c r="AC54" s="168">
        <f>'[3]Relatório Empregados II'!$CG55:$CG55</f>
        <v>0</v>
      </c>
      <c r="AD54" s="168">
        <f>'[3]Relatório Empregados II'!$CJ55</f>
        <v>0</v>
      </c>
      <c r="AE54" s="168">
        <f>'[3]Relatório Empregados II'!$CL55</f>
        <v>0</v>
      </c>
      <c r="AF54" s="168">
        <f>'[3]Relatório Empregados II'!$CN55:$CN55</f>
        <v>0</v>
      </c>
      <c r="AG54" s="168">
        <f>'[3]Relatório Empregados II'!$CQ55</f>
        <v>0</v>
      </c>
      <c r="AH54" s="140">
        <f>'[3]Relatório Empregados II'!$CS55:$CS55</f>
        <v>0</v>
      </c>
      <c r="AI54" s="157">
        <f>'[3]Relatório Empregados II'!$CV55:$CV55</f>
        <v>0</v>
      </c>
      <c r="AJ54" s="140">
        <f>'[3]Relatório Empregados II'!$CY55:$CY55</f>
        <v>521.23054000000002</v>
      </c>
      <c r="AK54" s="157">
        <f>'[3]Relatório Empregados II'!$DB55:$DB55</f>
        <v>521.23054000000002</v>
      </c>
      <c r="AL54" s="140">
        <f>'[3]Relatório Empregados II'!$DE55:$DE55</f>
        <v>0</v>
      </c>
      <c r="AM54" s="140">
        <f>'[3]Relatório Empregados II'!$DH55</f>
        <v>0</v>
      </c>
      <c r="AN54" s="157">
        <f>'[3]Relatório Empregados II'!$DJ55</f>
        <v>521.23054000000002</v>
      </c>
      <c r="AO54" s="140">
        <f>'[3]Relatório Empregados II'!$DL55</f>
        <v>0</v>
      </c>
      <c r="AP54" s="140">
        <f>'[3]Relatório Empregados II'!$DM$3:$DM55</f>
        <v>0</v>
      </c>
      <c r="AQ54" s="157"/>
      <c r="AR54" s="157"/>
      <c r="AS54" s="140">
        <f>'[3]Relatório Empregados II'!$DQ55:$DQ55</f>
        <v>0</v>
      </c>
      <c r="AT54" s="169">
        <f>'[3]Relatório Empregados II'!$DT55</f>
        <v>0</v>
      </c>
      <c r="AU54" s="167">
        <f>'[3]Relatório Empregados II'!$DV55</f>
        <v>0</v>
      </c>
      <c r="AV54" s="167">
        <f>'[3]Relatório Empregados II'!$DX55</f>
        <v>0</v>
      </c>
      <c r="AW54" s="156">
        <f>'[3]Relatório Empregados II'!$DZ55</f>
        <v>0</v>
      </c>
      <c r="AX54" s="156">
        <f>'[3]Relatório Empregados II'!$EB55</f>
        <v>0</v>
      </c>
      <c r="AY54" s="167" t="str">
        <f>'[3]Relatório Empregados II'!$ED55</f>
        <v>SALA DE OBSERVAÇAO</v>
      </c>
      <c r="AZ54" s="156">
        <f>'[3]Relatório Empregados II'!$EH55</f>
        <v>0</v>
      </c>
      <c r="BA54" s="156">
        <f>'[3]Relatório Empregados II'!$EJ55</f>
        <v>0</v>
      </c>
    </row>
    <row r="55" spans="1:53">
      <c r="A55" s="170" t="str">
        <f>IFERROR(('[3]Relatório Empregados II'!$A56:$B56),"")</f>
        <v>31/07/2020</v>
      </c>
      <c r="B55" s="142" t="str">
        <f>'[3]Relatório Empregados II'!$D56:$D56</f>
        <v>12955134000900</v>
      </c>
      <c r="C55" s="158" t="str">
        <f>'[3]Relatório Empregados II'!$G56:$G56</f>
        <v>INSTITUTO DIVA ALVES DO BRASIL</v>
      </c>
      <c r="D55" s="161" t="str">
        <f>'[3]Relatório Empregados II'!$J56</f>
        <v>6033075</v>
      </c>
      <c r="E55" s="143" t="str">
        <f>'[3]Relatório Empregados II'!$L56:L56</f>
        <v>UPA 24H PARQUE LAFAIETE - DUQUE DE CAXIAS I</v>
      </c>
      <c r="F55" s="144" t="str">
        <f>'[3]Relatório Empregados II'!$P56:$P56</f>
        <v>0008/2020</v>
      </c>
      <c r="G55" s="173" cm="1">
        <f t="array" ref="G55">'[3]Relatório Empregados II'!$T56:T56</f>
        <v>2020</v>
      </c>
      <c r="H55" s="145" t="str">
        <f>'[3]Relatório Empregados II'!$W56</f>
        <v>07</v>
      </c>
      <c r="I55" s="146">
        <f>'[3]Relatório Empregados II'!$Y56:$Y56</f>
        <v>0</v>
      </c>
      <c r="J55" s="147">
        <f>'[3]Relatório Empregados II'!$AB56:$AB56</f>
        <v>0</v>
      </c>
      <c r="K55" s="162">
        <f>'[3]Relatório Empregados II'!$AE56:$AE56</f>
        <v>0</v>
      </c>
      <c r="L55" s="163" cm="1">
        <f t="array" ref="L55">'[3]Relatório Empregados II'!$AI56:$AI56</f>
        <v>517410</v>
      </c>
      <c r="M55" s="149">
        <f>'[3]Relatório Empregados II'!$AL56:$AL56</f>
        <v>0</v>
      </c>
      <c r="N55" s="150">
        <f>'[3]Relatório Empregados II'!$AP56</f>
        <v>0</v>
      </c>
      <c r="O55" s="163">
        <f>'[3]Relatório Empregados II'!$AR56</f>
        <v>0</v>
      </c>
      <c r="P55" s="151">
        <f>'[3]Relatório Empregados II'!$AT56:$AT56</f>
        <v>0</v>
      </c>
      <c r="Q55" s="152">
        <f>'[3]Relatório Empregados II'!$AX56:$AX56</f>
        <v>180</v>
      </c>
      <c r="R55" s="153">
        <f>'[3]Relatório Empregados II'!$BA56:$BA56</f>
        <v>0</v>
      </c>
      <c r="S55" s="154" t="str">
        <f>'[3]Relatório Empregados II'!$BE56:$BE56</f>
        <v/>
      </c>
      <c r="T55" s="154" t="str">
        <f>'[3]Relatório Empregados II'!$BH56:$BH56</f>
        <v>CLT</v>
      </c>
      <c r="U55" s="148">
        <f>'[3]Relatório Empregados II'!$BK56:$BK56</f>
        <v>0</v>
      </c>
      <c r="V55" s="165">
        <f>'[3]Relatório Empregados II'!$BN56</f>
        <v>0</v>
      </c>
      <c r="W55" s="206">
        <f>'[3]Relatório Empregados II'!$BP56</f>
        <v>0</v>
      </c>
      <c r="X55" s="140">
        <f>'[3]Relatório Empregados II'!$BR56:$BR56</f>
        <v>1375.01</v>
      </c>
      <c r="Y55" s="157">
        <f>'[3]Relatório Empregados II'!$BU56</f>
        <v>0</v>
      </c>
      <c r="Z55" s="167">
        <f>'[3]Relatório Empregados II'!$BW56:$BW56</f>
        <v>0</v>
      </c>
      <c r="AA55" s="168">
        <f>'[3]Relatório Empregados II'!$CA56:$CA56</f>
        <v>0</v>
      </c>
      <c r="AB55" s="168">
        <f>'[3]Relatório Empregados II'!$CD56:$CD56</f>
        <v>0</v>
      </c>
      <c r="AC55" s="168">
        <f>'[3]Relatório Empregados II'!$CG56:$CG56</f>
        <v>0</v>
      </c>
      <c r="AD55" s="168">
        <f>'[3]Relatório Empregados II'!$CJ56</f>
        <v>0</v>
      </c>
      <c r="AE55" s="168">
        <f>'[3]Relatório Empregados II'!$CL56</f>
        <v>0</v>
      </c>
      <c r="AF55" s="168">
        <f>'[3]Relatório Empregados II'!$CN56:$CN56</f>
        <v>0</v>
      </c>
      <c r="AG55" s="168">
        <f>'[3]Relatório Empregados II'!$CQ56</f>
        <v>0</v>
      </c>
      <c r="AH55" s="140">
        <f>'[3]Relatório Empregados II'!$CS56:$CS56</f>
        <v>110</v>
      </c>
      <c r="AI55" s="157">
        <f>'[3]Relatório Empregados II'!$CV56:$CV56</f>
        <v>0</v>
      </c>
      <c r="AJ55" s="140">
        <f>'[3]Relatório Empregados II'!$CY56:$CY56</f>
        <v>382.25277999999997</v>
      </c>
      <c r="AK55" s="157">
        <f>'[3]Relatório Empregados II'!$DB56:$DB56</f>
        <v>382.25277999999997</v>
      </c>
      <c r="AL55" s="140">
        <f>'[3]Relatório Empregados II'!$DE56:$DE56</f>
        <v>0</v>
      </c>
      <c r="AM55" s="140">
        <f>'[3]Relatório Empregados II'!$DH56</f>
        <v>0</v>
      </c>
      <c r="AN55" s="157">
        <f>'[3]Relatório Empregados II'!$DJ56</f>
        <v>382.25277999999997</v>
      </c>
      <c r="AO55" s="140">
        <f>'[3]Relatório Empregados II'!$DL56</f>
        <v>0</v>
      </c>
      <c r="AP55" s="140">
        <f>'[3]Relatório Empregados II'!$DM$3:$DM56</f>
        <v>0</v>
      </c>
      <c r="AQ55" s="157"/>
      <c r="AR55" s="157"/>
      <c r="AS55" s="140">
        <f>'[3]Relatório Empregados II'!$DQ56:$DQ56</f>
        <v>0</v>
      </c>
      <c r="AT55" s="169">
        <f>'[3]Relatório Empregados II'!$DT56</f>
        <v>0</v>
      </c>
      <c r="AU55" s="167">
        <f>'[3]Relatório Empregados II'!$DV56</f>
        <v>0</v>
      </c>
      <c r="AV55" s="167">
        <f>'[3]Relatório Empregados II'!$DX56</f>
        <v>0</v>
      </c>
      <c r="AW55" s="156">
        <f>'[3]Relatório Empregados II'!$DZ56</f>
        <v>0</v>
      </c>
      <c r="AX55" s="156">
        <f>'[3]Relatório Empregados II'!$EB56</f>
        <v>0</v>
      </c>
      <c r="AY55" s="167" t="str">
        <f>'[3]Relatório Empregados II'!$ED56</f>
        <v>SEGURANÇA/ÁREAS COMUNS</v>
      </c>
      <c r="AZ55" s="156">
        <f>'[3]Relatório Empregados II'!$EH56</f>
        <v>0</v>
      </c>
      <c r="BA55" s="156">
        <f>'[3]Relatório Empregados II'!$EJ56</f>
        <v>0</v>
      </c>
    </row>
    <row r="56" spans="1:53">
      <c r="A56" s="170" t="str">
        <f>IFERROR(('[3]Relatório Empregados II'!$A57:$B57),"")</f>
        <v>31/07/2020</v>
      </c>
      <c r="B56" s="142" t="str">
        <f>'[3]Relatório Empregados II'!$D57:$D57</f>
        <v>12955134000900</v>
      </c>
      <c r="C56" s="158" t="str">
        <f>'[3]Relatório Empregados II'!$G57:$G57</f>
        <v>INSTITUTO DIVA ALVES DO BRASIL</v>
      </c>
      <c r="D56" s="161" t="str">
        <f>'[3]Relatório Empregados II'!$J57</f>
        <v>6033075</v>
      </c>
      <c r="E56" s="143" t="str">
        <f>'[3]Relatório Empregados II'!$L57:L57</f>
        <v>UPA 24H PARQUE LAFAIETE - DUQUE DE CAXIAS I</v>
      </c>
      <c r="F56" s="144" t="str">
        <f>'[3]Relatório Empregados II'!$P57:$P57</f>
        <v>0008/2020</v>
      </c>
      <c r="G56" s="173" cm="1">
        <f t="array" ref="G56">'[3]Relatório Empregados II'!$T57:T57</f>
        <v>2020</v>
      </c>
      <c r="H56" s="145" t="str">
        <f>'[3]Relatório Empregados II'!$W57</f>
        <v>07</v>
      </c>
      <c r="I56" s="146">
        <f>'[3]Relatório Empregados II'!$Y57:$Y57</f>
        <v>0</v>
      </c>
      <c r="J56" s="147">
        <f>'[3]Relatório Empregados II'!$AB57:$AB57</f>
        <v>0</v>
      </c>
      <c r="K56" s="162">
        <f>'[3]Relatório Empregados II'!$AE57:$AE57</f>
        <v>0</v>
      </c>
      <c r="L56" s="163" cm="1">
        <f t="array" ref="L56">'[3]Relatório Empregados II'!$AI57:$AI57</f>
        <v>517410</v>
      </c>
      <c r="M56" s="149">
        <f>'[3]Relatório Empregados II'!$AL57:$AL57</f>
        <v>0</v>
      </c>
      <c r="N56" s="150">
        <f>'[3]Relatório Empregados II'!$AP57</f>
        <v>0</v>
      </c>
      <c r="O56" s="163">
        <f>'[3]Relatório Empregados II'!$AR57</f>
        <v>0</v>
      </c>
      <c r="P56" s="151">
        <f>'[3]Relatório Empregados II'!$AT57:$AT57</f>
        <v>0</v>
      </c>
      <c r="Q56" s="152">
        <f>'[3]Relatório Empregados II'!$AX57:$AX57</f>
        <v>180</v>
      </c>
      <c r="R56" s="153">
        <f>'[3]Relatório Empregados II'!$BA57:$BA57</f>
        <v>0</v>
      </c>
      <c r="S56" s="154" t="str">
        <f>'[3]Relatório Empregados II'!$BE57:$BE57</f>
        <v/>
      </c>
      <c r="T56" s="154" t="str">
        <f>'[3]Relatório Empregados II'!$BH57:$BH57</f>
        <v>CLT</v>
      </c>
      <c r="U56" s="148">
        <f>'[3]Relatório Empregados II'!$BK57:$BK57</f>
        <v>0</v>
      </c>
      <c r="V56" s="165">
        <f>'[3]Relatório Empregados II'!$BN57</f>
        <v>0</v>
      </c>
      <c r="W56" s="206">
        <f>'[3]Relatório Empregados II'!$BP57</f>
        <v>0</v>
      </c>
      <c r="X56" s="140">
        <f>'[3]Relatório Empregados II'!$BR57:$BR57</f>
        <v>1375.01</v>
      </c>
      <c r="Y56" s="157">
        <f>'[3]Relatório Empregados II'!$BU57</f>
        <v>0</v>
      </c>
      <c r="Z56" s="167">
        <f>'[3]Relatório Empregados II'!$BW57:$BW57</f>
        <v>0</v>
      </c>
      <c r="AA56" s="168">
        <f>'[3]Relatório Empregados II'!$CA57:$CA57</f>
        <v>0</v>
      </c>
      <c r="AB56" s="168">
        <f>'[3]Relatório Empregados II'!$CD57:$CD57</f>
        <v>209</v>
      </c>
      <c r="AC56" s="168">
        <f>'[3]Relatório Empregados II'!$CG57:$CG57</f>
        <v>0</v>
      </c>
      <c r="AD56" s="168">
        <f>'[3]Relatório Empregados II'!$CJ57</f>
        <v>0</v>
      </c>
      <c r="AE56" s="168">
        <f>'[3]Relatório Empregados II'!$CL57</f>
        <v>0</v>
      </c>
      <c r="AF56" s="168">
        <f>'[3]Relatório Empregados II'!$CN57:$CN57</f>
        <v>0</v>
      </c>
      <c r="AG56" s="168">
        <f>'[3]Relatório Empregados II'!$CQ57</f>
        <v>0</v>
      </c>
      <c r="AH56" s="140">
        <f>'[3]Relatório Empregados II'!$CS57:$CS57</f>
        <v>157.78</v>
      </c>
      <c r="AI56" s="157">
        <f>'[3]Relatório Empregados II'!$CV57:$CV57</f>
        <v>0</v>
      </c>
      <c r="AJ56" s="140">
        <f>'[3]Relatório Empregados II'!$CY57:$CY57</f>
        <v>548.30496000000005</v>
      </c>
      <c r="AK56" s="157">
        <f>'[3]Relatório Empregados II'!$DB57:$DB57</f>
        <v>548.30496000000005</v>
      </c>
      <c r="AL56" s="140">
        <f>'[3]Relatório Empregados II'!$DE57:$DE57</f>
        <v>0</v>
      </c>
      <c r="AM56" s="140">
        <f>'[3]Relatório Empregados II'!$DH57</f>
        <v>0</v>
      </c>
      <c r="AN56" s="157">
        <f>'[3]Relatório Empregados II'!$DJ57</f>
        <v>548.30496000000005</v>
      </c>
      <c r="AO56" s="140">
        <f>'[3]Relatório Empregados II'!$DL57</f>
        <v>0</v>
      </c>
      <c r="AP56" s="140">
        <f>'[3]Relatório Empregados II'!$DM$3:$DM57</f>
        <v>0</v>
      </c>
      <c r="AQ56" s="157"/>
      <c r="AR56" s="157"/>
      <c r="AS56" s="140">
        <f>'[3]Relatório Empregados II'!$DQ57:$DQ57</f>
        <v>0</v>
      </c>
      <c r="AT56" s="169">
        <f>'[3]Relatório Empregados II'!$DT57</f>
        <v>0</v>
      </c>
      <c r="AU56" s="167">
        <f>'[3]Relatório Empregados II'!$DV57</f>
        <v>0</v>
      </c>
      <c r="AV56" s="167">
        <f>'[3]Relatório Empregados II'!$DX57</f>
        <v>0</v>
      </c>
      <c r="AW56" s="156">
        <f>'[3]Relatório Empregados II'!$DZ57</f>
        <v>0</v>
      </c>
      <c r="AX56" s="156">
        <f>'[3]Relatório Empregados II'!$EB57</f>
        <v>0</v>
      </c>
      <c r="AY56" s="167" t="str">
        <f>'[3]Relatório Empregados II'!$ED57</f>
        <v>SEGURANÇA/ÁREAS COMUNS</v>
      </c>
      <c r="AZ56" s="156">
        <f>'[3]Relatório Empregados II'!$EH57</f>
        <v>0</v>
      </c>
      <c r="BA56" s="156">
        <f>'[3]Relatório Empregados II'!$EJ57</f>
        <v>0</v>
      </c>
    </row>
    <row r="57" spans="1:53">
      <c r="A57" s="170" t="str">
        <f>IFERROR(('[3]Relatório Empregados II'!$A58:$B58),"")</f>
        <v>31/07/2020</v>
      </c>
      <c r="B57" s="142" t="str">
        <f>'[3]Relatório Empregados II'!$D58:$D58</f>
        <v>12955134000900</v>
      </c>
      <c r="C57" s="158" t="str">
        <f>'[3]Relatório Empregados II'!$G58:$G58</f>
        <v>INSTITUTO DIVA ALVES DO BRASIL</v>
      </c>
      <c r="D57" s="161" t="str">
        <f>'[3]Relatório Empregados II'!$J58</f>
        <v>6033075</v>
      </c>
      <c r="E57" s="143" t="str">
        <f>'[3]Relatório Empregados II'!$L58:L58</f>
        <v>UPA 24H PARQUE LAFAIETE - DUQUE DE CAXIAS I</v>
      </c>
      <c r="F57" s="144" t="str">
        <f>'[3]Relatório Empregados II'!$P58:$P58</f>
        <v>0008/2020</v>
      </c>
      <c r="G57" s="173" cm="1">
        <f t="array" ref="G57">'[3]Relatório Empregados II'!$T58:T58</f>
        <v>2020</v>
      </c>
      <c r="H57" s="145" t="str">
        <f>'[3]Relatório Empregados II'!$W58</f>
        <v>07</v>
      </c>
      <c r="I57" s="146">
        <f>'[3]Relatório Empregados II'!$Y58:$Y58</f>
        <v>0</v>
      </c>
      <c r="J57" s="147">
        <f>'[3]Relatório Empregados II'!$AB58:$AB58</f>
        <v>0</v>
      </c>
      <c r="K57" s="162">
        <f>'[3]Relatório Empregados II'!$AE58:$AE58</f>
        <v>0</v>
      </c>
      <c r="L57" s="163" cm="1">
        <f t="array" ref="L57">'[3]Relatório Empregados II'!$AI58:$AI58</f>
        <v>515110</v>
      </c>
      <c r="M57" s="149">
        <f>'[3]Relatório Empregados II'!$AL58:$AL58</f>
        <v>0</v>
      </c>
      <c r="N57" s="150">
        <f>'[3]Relatório Empregados II'!$AP58</f>
        <v>0</v>
      </c>
      <c r="O57" s="163">
        <f>'[3]Relatório Empregados II'!$AR58</f>
        <v>0</v>
      </c>
      <c r="P57" s="151">
        <f>'[3]Relatório Empregados II'!$AT58:$AT58</f>
        <v>0</v>
      </c>
      <c r="Q57" s="152">
        <f>'[3]Relatório Empregados II'!$AX58:$AX58</f>
        <v>180</v>
      </c>
      <c r="R57" s="153">
        <f>'[3]Relatório Empregados II'!$BA58:$BA58</f>
        <v>0</v>
      </c>
      <c r="S57" s="154" t="str">
        <f>'[3]Relatório Empregados II'!$BE58:$BE58</f>
        <v/>
      </c>
      <c r="T57" s="154" t="str">
        <f>'[3]Relatório Empregados II'!$BH58:$BH58</f>
        <v>CLT</v>
      </c>
      <c r="U57" s="148">
        <f>'[3]Relatório Empregados II'!$BK58:$BK58</f>
        <v>0</v>
      </c>
      <c r="V57" s="165">
        <f>'[3]Relatório Empregados II'!$BN58</f>
        <v>0</v>
      </c>
      <c r="W57" s="206">
        <f>'[3]Relatório Empregados II'!$BP58</f>
        <v>0</v>
      </c>
      <c r="X57" s="140">
        <f>'[3]Relatório Empregados II'!$BR58:$BR58</f>
        <v>1283.73</v>
      </c>
      <c r="Y57" s="157">
        <f>'[3]Relatório Empregados II'!$BU58</f>
        <v>0</v>
      </c>
      <c r="Z57" s="167">
        <f>'[3]Relatório Empregados II'!$BW58:$BW58</f>
        <v>0</v>
      </c>
      <c r="AA57" s="168">
        <f>'[3]Relatório Empregados II'!$CA58:$CA58</f>
        <v>0</v>
      </c>
      <c r="AB57" s="168">
        <f>'[3]Relatório Empregados II'!$CD58:$CD58</f>
        <v>209</v>
      </c>
      <c r="AC57" s="168">
        <f>'[3]Relatório Empregados II'!$CG58:$CG58</f>
        <v>0</v>
      </c>
      <c r="AD57" s="168">
        <f>'[3]Relatório Empregados II'!$CJ58</f>
        <v>0</v>
      </c>
      <c r="AE57" s="168">
        <f>'[3]Relatório Empregados II'!$CL58</f>
        <v>0</v>
      </c>
      <c r="AF57" s="168">
        <f>'[3]Relatório Empregados II'!$CN58:$CN58</f>
        <v>0</v>
      </c>
      <c r="AG57" s="168">
        <f>'[3]Relatório Empregados II'!$CQ58</f>
        <v>0</v>
      </c>
      <c r="AH57" s="140">
        <f>'[3]Relatório Empregados II'!$CS58:$CS58</f>
        <v>125.78</v>
      </c>
      <c r="AI57" s="157">
        <f>'[3]Relatório Empregados II'!$CV58:$CV58</f>
        <v>0</v>
      </c>
      <c r="AJ57" s="140">
        <f>'[3]Relatório Empregados II'!$CY58:$CY58</f>
        <v>437.09106000000003</v>
      </c>
      <c r="AK57" s="157">
        <f>'[3]Relatório Empregados II'!$DB58:$DB58</f>
        <v>437.09106000000003</v>
      </c>
      <c r="AL57" s="140">
        <f>'[3]Relatório Empregados II'!$DE58:$DE58</f>
        <v>0</v>
      </c>
      <c r="AM57" s="140">
        <f>'[3]Relatório Empregados II'!$DH58</f>
        <v>0</v>
      </c>
      <c r="AN57" s="157">
        <f>'[3]Relatório Empregados II'!$DJ58</f>
        <v>437.09106000000003</v>
      </c>
      <c r="AO57" s="140">
        <f>'[3]Relatório Empregados II'!$DL58</f>
        <v>0</v>
      </c>
      <c r="AP57" s="140">
        <f>'[3]Relatório Empregados II'!$DM$3:$DM58</f>
        <v>0</v>
      </c>
      <c r="AQ57" s="157"/>
      <c r="AR57" s="157"/>
      <c r="AS57" s="140">
        <f>'[3]Relatório Empregados II'!$DQ58:$DQ58</f>
        <v>0</v>
      </c>
      <c r="AT57" s="169">
        <f>'[3]Relatório Empregados II'!$DT58</f>
        <v>0</v>
      </c>
      <c r="AU57" s="167">
        <f>'[3]Relatório Empregados II'!$DV58</f>
        <v>0</v>
      </c>
      <c r="AV57" s="167">
        <f>'[3]Relatório Empregados II'!$DX58</f>
        <v>0</v>
      </c>
      <c r="AW57" s="156">
        <f>'[3]Relatório Empregados II'!$DZ58</f>
        <v>0</v>
      </c>
      <c r="AX57" s="156">
        <f>'[3]Relatório Empregados II'!$EB58</f>
        <v>0</v>
      </c>
      <c r="AY57" s="167" t="str">
        <f>'[3]Relatório Empregados II'!$ED58</f>
        <v>ACOLHIMENTO</v>
      </c>
      <c r="AZ57" s="156">
        <f>'[3]Relatório Empregados II'!$EH58</f>
        <v>0</v>
      </c>
      <c r="BA57" s="156">
        <f>'[3]Relatório Empregados II'!$EJ58</f>
        <v>0</v>
      </c>
    </row>
    <row r="58" spans="1:53">
      <c r="A58" s="170" t="str">
        <f>IFERROR(('[3]Relatório Empregados II'!$A59:$B59),"")</f>
        <v>31/07/2020</v>
      </c>
      <c r="B58" s="142" t="str">
        <f>'[3]Relatório Empregados II'!$D59:$D59</f>
        <v>12955134000900</v>
      </c>
      <c r="C58" s="158" t="str">
        <f>'[3]Relatório Empregados II'!$G59:$G59</f>
        <v>INSTITUTO DIVA ALVES DO BRASIL</v>
      </c>
      <c r="D58" s="161" t="str">
        <f>'[3]Relatório Empregados II'!$J59</f>
        <v>6033075</v>
      </c>
      <c r="E58" s="143" t="str">
        <f>'[3]Relatório Empregados II'!$L59:L59</f>
        <v>UPA 24H PARQUE LAFAIETE - DUQUE DE CAXIAS I</v>
      </c>
      <c r="F58" s="144" t="str">
        <f>'[3]Relatório Empregados II'!$P59:$P59</f>
        <v>0008/2020</v>
      </c>
      <c r="G58" s="173" cm="1">
        <f t="array" ref="G58">'[3]Relatório Empregados II'!$T59:T59</f>
        <v>2020</v>
      </c>
      <c r="H58" s="145" t="str">
        <f>'[3]Relatório Empregados II'!$W59</f>
        <v>07</v>
      </c>
      <c r="I58" s="146">
        <f>'[3]Relatório Empregados II'!$Y59:$Y59</f>
        <v>0</v>
      </c>
      <c r="J58" s="147">
        <f>'[3]Relatório Empregados II'!$AB59:$AB59</f>
        <v>0</v>
      </c>
      <c r="K58" s="162">
        <f>'[3]Relatório Empregados II'!$AE59:$AE59</f>
        <v>0</v>
      </c>
      <c r="L58" s="163" cm="1">
        <f t="array" ref="L58">'[3]Relatório Empregados II'!$AI59:$AI59</f>
        <v>422105</v>
      </c>
      <c r="M58" s="149">
        <f>'[3]Relatório Empregados II'!$AL59:$AL59</f>
        <v>0</v>
      </c>
      <c r="N58" s="150">
        <f>'[3]Relatório Empregados II'!$AP59</f>
        <v>0</v>
      </c>
      <c r="O58" s="163">
        <f>'[3]Relatório Empregados II'!$AR59</f>
        <v>0</v>
      </c>
      <c r="P58" s="151">
        <f>'[3]Relatório Empregados II'!$AT59:$AT59</f>
        <v>0</v>
      </c>
      <c r="Q58" s="152">
        <f>'[3]Relatório Empregados II'!$AX59:$AX59</f>
        <v>180</v>
      </c>
      <c r="R58" s="153">
        <f>'[3]Relatório Empregados II'!$BA59:$BA59</f>
        <v>0</v>
      </c>
      <c r="S58" s="154" t="str">
        <f>'[3]Relatório Empregados II'!$BE59:$BE59</f>
        <v/>
      </c>
      <c r="T58" s="154" t="str">
        <f>'[3]Relatório Empregados II'!$BH59:$BH59</f>
        <v>CLT</v>
      </c>
      <c r="U58" s="148">
        <f>'[3]Relatório Empregados II'!$BK59:$BK59</f>
        <v>0</v>
      </c>
      <c r="V58" s="165">
        <f>'[3]Relatório Empregados II'!$BN59</f>
        <v>0</v>
      </c>
      <c r="W58" s="206">
        <f>'[3]Relatório Empregados II'!$BP59</f>
        <v>0</v>
      </c>
      <c r="X58" s="140">
        <f>'[3]Relatório Empregados II'!$BR59:$BR59</f>
        <v>1375.01</v>
      </c>
      <c r="Y58" s="157">
        <f>'[3]Relatório Empregados II'!$BU59</f>
        <v>0</v>
      </c>
      <c r="Z58" s="167">
        <f>'[3]Relatório Empregados II'!$BW59:$BW59</f>
        <v>0</v>
      </c>
      <c r="AA58" s="168">
        <f>'[3]Relatório Empregados II'!$CA59:$CA59</f>
        <v>0</v>
      </c>
      <c r="AB58" s="168">
        <f>'[3]Relatório Empregados II'!$CD59:$CD59</f>
        <v>209</v>
      </c>
      <c r="AC58" s="168">
        <f>'[3]Relatório Empregados II'!$CG59:$CG59</f>
        <v>0</v>
      </c>
      <c r="AD58" s="168">
        <f>'[3]Relatório Empregados II'!$CJ59</f>
        <v>0</v>
      </c>
      <c r="AE58" s="168">
        <f>'[3]Relatório Empregados II'!$CL59</f>
        <v>0</v>
      </c>
      <c r="AF58" s="168">
        <f>'[3]Relatório Empregados II'!$CN59:$CN59</f>
        <v>0</v>
      </c>
      <c r="AG58" s="168">
        <f>'[3]Relatório Empregados II'!$CQ59</f>
        <v>0</v>
      </c>
      <c r="AH58" s="140">
        <f>'[3]Relatório Empregados II'!$CS59:$CS59</f>
        <v>133.53</v>
      </c>
      <c r="AI58" s="157">
        <f>'[3]Relatório Empregados II'!$CV59:$CV59</f>
        <v>0</v>
      </c>
      <c r="AJ58" s="140">
        <f>'[3]Relatório Empregados II'!$CY59:$CY59</f>
        <v>464.04038000000003</v>
      </c>
      <c r="AK58" s="157">
        <f>'[3]Relatório Empregados II'!$DB59:$DB59</f>
        <v>464.04038000000003</v>
      </c>
      <c r="AL58" s="140">
        <f>'[3]Relatório Empregados II'!$DE59:$DE59</f>
        <v>0</v>
      </c>
      <c r="AM58" s="140">
        <f>'[3]Relatório Empregados II'!$DH59</f>
        <v>0</v>
      </c>
      <c r="AN58" s="157">
        <f>'[3]Relatório Empregados II'!$DJ59</f>
        <v>464.04038000000003</v>
      </c>
      <c r="AO58" s="140">
        <f>'[3]Relatório Empregados II'!$DL59</f>
        <v>0</v>
      </c>
      <c r="AP58" s="140">
        <f>'[3]Relatório Empregados II'!$DM$3:$DM59</f>
        <v>0</v>
      </c>
      <c r="AQ58" s="157"/>
      <c r="AR58" s="157"/>
      <c r="AS58" s="140">
        <f>'[3]Relatório Empregados II'!$DQ59:$DQ59</f>
        <v>0</v>
      </c>
      <c r="AT58" s="169">
        <f>'[3]Relatório Empregados II'!$DT59</f>
        <v>0</v>
      </c>
      <c r="AU58" s="167">
        <f>'[3]Relatório Empregados II'!$DV59</f>
        <v>0</v>
      </c>
      <c r="AV58" s="167">
        <f>'[3]Relatório Empregados II'!$DX59</f>
        <v>0</v>
      </c>
      <c r="AW58" s="156">
        <f>'[3]Relatório Empregados II'!$DZ59</f>
        <v>0</v>
      </c>
      <c r="AX58" s="156">
        <f>'[3]Relatório Empregados II'!$EB59</f>
        <v>0</v>
      </c>
      <c r="AY58" s="167" t="str">
        <f>'[3]Relatório Empregados II'!$ED59</f>
        <v>RECEPÇÃO</v>
      </c>
      <c r="AZ58" s="156">
        <f>'[3]Relatório Empregados II'!$EH59</f>
        <v>0</v>
      </c>
      <c r="BA58" s="156">
        <f>'[3]Relatório Empregados II'!$EJ59</f>
        <v>0</v>
      </c>
    </row>
    <row r="59" spans="1:53">
      <c r="A59" s="170" t="str">
        <f>IFERROR(('[3]Relatório Empregados II'!$A60:$B60),"")</f>
        <v>31/07/2020</v>
      </c>
      <c r="B59" s="142" t="str">
        <f>'[3]Relatório Empregados II'!$D60:$D60</f>
        <v>12955134000900</v>
      </c>
      <c r="C59" s="158" t="str">
        <f>'[3]Relatório Empregados II'!$G60:$G60</f>
        <v>INSTITUTO DIVA ALVES DO BRASIL</v>
      </c>
      <c r="D59" s="161" t="str">
        <f>'[3]Relatório Empregados II'!$J60</f>
        <v>6033075</v>
      </c>
      <c r="E59" s="143" t="str">
        <f>'[3]Relatório Empregados II'!$L60:L60</f>
        <v>UPA 24H PARQUE LAFAIETE - DUQUE DE CAXIAS I</v>
      </c>
      <c r="F59" s="144" t="str">
        <f>'[3]Relatório Empregados II'!$P60:$P60</f>
        <v>0008/2020</v>
      </c>
      <c r="G59" s="173" cm="1">
        <f t="array" ref="G59">'[3]Relatório Empregados II'!$T60:T60</f>
        <v>2020</v>
      </c>
      <c r="H59" s="145" t="str">
        <f>'[3]Relatório Empregados II'!$W60</f>
        <v>07</v>
      </c>
      <c r="I59" s="146">
        <f>'[3]Relatório Empregados II'!$Y60:$Y60</f>
        <v>0</v>
      </c>
      <c r="J59" s="147">
        <f>'[3]Relatório Empregados II'!$AB60:$AB60</f>
        <v>0</v>
      </c>
      <c r="K59" s="162">
        <f>'[3]Relatório Empregados II'!$AE60:$AE60</f>
        <v>0</v>
      </c>
      <c r="L59" s="163" cm="1">
        <f t="array" ref="L59">'[3]Relatório Empregados II'!$AI60:$AI60</f>
        <v>517410</v>
      </c>
      <c r="M59" s="149">
        <f>'[3]Relatório Empregados II'!$AL60:$AL60</f>
        <v>0</v>
      </c>
      <c r="N59" s="150">
        <f>'[3]Relatório Empregados II'!$AP60</f>
        <v>0</v>
      </c>
      <c r="O59" s="163">
        <f>'[3]Relatório Empregados II'!$AR60</f>
        <v>0</v>
      </c>
      <c r="P59" s="151">
        <f>'[3]Relatório Empregados II'!$AT60:$AT60</f>
        <v>0</v>
      </c>
      <c r="Q59" s="152">
        <f>'[3]Relatório Empregados II'!$AX60:$AX60</f>
        <v>180</v>
      </c>
      <c r="R59" s="153">
        <f>'[3]Relatório Empregados II'!$BA60:$BA60</f>
        <v>0</v>
      </c>
      <c r="S59" s="154" t="str">
        <f>'[3]Relatório Empregados II'!$BE60:$BE60</f>
        <v/>
      </c>
      <c r="T59" s="154" t="str">
        <f>'[3]Relatório Empregados II'!$BH60:$BH60</f>
        <v>CLT</v>
      </c>
      <c r="U59" s="148">
        <f>'[3]Relatório Empregados II'!$BK60:$BK60</f>
        <v>0</v>
      </c>
      <c r="V59" s="165">
        <f>'[3]Relatório Empregados II'!$BN60</f>
        <v>0</v>
      </c>
      <c r="W59" s="206">
        <f>'[3]Relatório Empregados II'!$BP60</f>
        <v>0</v>
      </c>
      <c r="X59" s="140">
        <f>'[3]Relatório Empregados II'!$BR60:$BR60</f>
        <v>1375.01</v>
      </c>
      <c r="Y59" s="157">
        <f>'[3]Relatório Empregados II'!$BU60</f>
        <v>0</v>
      </c>
      <c r="Z59" s="167">
        <f>'[3]Relatório Empregados II'!$BW60:$BW60</f>
        <v>0</v>
      </c>
      <c r="AA59" s="168">
        <f>'[3]Relatório Empregados II'!$CA60:$CA60</f>
        <v>0</v>
      </c>
      <c r="AB59" s="168">
        <f>'[3]Relatório Empregados II'!$CD60:$CD60</f>
        <v>209</v>
      </c>
      <c r="AC59" s="168">
        <f>'[3]Relatório Empregados II'!$CG60:$CG60</f>
        <v>0</v>
      </c>
      <c r="AD59" s="168">
        <f>'[3]Relatório Empregados II'!$CJ60</f>
        <v>0</v>
      </c>
      <c r="AE59" s="168">
        <f>'[3]Relatório Empregados II'!$CL60</f>
        <v>0</v>
      </c>
      <c r="AF59" s="168">
        <f>'[3]Relatório Empregados II'!$CN60:$CN60</f>
        <v>0</v>
      </c>
      <c r="AG59" s="168">
        <f>'[3]Relatório Empregados II'!$CQ60</f>
        <v>0</v>
      </c>
      <c r="AH59" s="140">
        <f>'[3]Relatório Empregados II'!$CS60:$CS60</f>
        <v>146.21</v>
      </c>
      <c r="AI59" s="157">
        <f>'[3]Relatório Empregados II'!$CV60:$CV60</f>
        <v>0</v>
      </c>
      <c r="AJ59" s="140">
        <f>'[3]Relatório Empregados II'!$CY60:$CY60</f>
        <v>508.10059999999999</v>
      </c>
      <c r="AK59" s="157">
        <f>'[3]Relatório Empregados II'!$DB60:$DB60</f>
        <v>508.10059999999999</v>
      </c>
      <c r="AL59" s="140">
        <f>'[3]Relatório Empregados II'!$DE60:$DE60</f>
        <v>0</v>
      </c>
      <c r="AM59" s="140">
        <f>'[3]Relatório Empregados II'!$DH60</f>
        <v>0</v>
      </c>
      <c r="AN59" s="157">
        <f>'[3]Relatório Empregados II'!$DJ60</f>
        <v>508.10059999999999</v>
      </c>
      <c r="AO59" s="140">
        <f>'[3]Relatório Empregados II'!$DL60</f>
        <v>0</v>
      </c>
      <c r="AP59" s="140">
        <f>'[3]Relatório Empregados II'!$DM$3:$DM60</f>
        <v>0</v>
      </c>
      <c r="AQ59" s="157"/>
      <c r="AR59" s="157"/>
      <c r="AS59" s="140">
        <f>'[3]Relatório Empregados II'!$DQ60:$DQ60</f>
        <v>0</v>
      </c>
      <c r="AT59" s="169">
        <f>'[3]Relatório Empregados II'!$DT60</f>
        <v>0</v>
      </c>
      <c r="AU59" s="167">
        <f>'[3]Relatório Empregados II'!$DV60</f>
        <v>0</v>
      </c>
      <c r="AV59" s="167">
        <f>'[3]Relatório Empregados II'!$DX60</f>
        <v>0</v>
      </c>
      <c r="AW59" s="156">
        <f>'[3]Relatório Empregados II'!$DZ60</f>
        <v>0</v>
      </c>
      <c r="AX59" s="156">
        <f>'[3]Relatório Empregados II'!$EB60</f>
        <v>0</v>
      </c>
      <c r="AY59" s="167" t="str">
        <f>'[3]Relatório Empregados II'!$ED60</f>
        <v>SEGURANÇA/ÁREAS COMUNS</v>
      </c>
      <c r="AZ59" s="156">
        <f>'[3]Relatório Empregados II'!$EH60</f>
        <v>0</v>
      </c>
      <c r="BA59" s="156">
        <f>'[3]Relatório Empregados II'!$EJ60</f>
        <v>0</v>
      </c>
    </row>
    <row r="60" spans="1:53">
      <c r="A60" s="170" t="str">
        <f>IFERROR(('[3]Relatório Empregados II'!$A61:$B61),"")</f>
        <v>31/07/2020</v>
      </c>
      <c r="B60" s="142" t="str">
        <f>'[3]Relatório Empregados II'!$D61:$D61</f>
        <v>12955134000900</v>
      </c>
      <c r="C60" s="158" t="str">
        <f>'[3]Relatório Empregados II'!$G61:$G61</f>
        <v>INSTITUTO DIVA ALVES DO BRASIL</v>
      </c>
      <c r="D60" s="161" t="str">
        <f>'[3]Relatório Empregados II'!$J61</f>
        <v>6033075</v>
      </c>
      <c r="E60" s="143" t="str">
        <f>'[3]Relatório Empregados II'!$L61:L61</f>
        <v>UPA 24H PARQUE LAFAIETE - DUQUE DE CAXIAS I</v>
      </c>
      <c r="F60" s="144" t="str">
        <f>'[3]Relatório Empregados II'!$P61:$P61</f>
        <v>0008/2020</v>
      </c>
      <c r="G60" s="173" cm="1">
        <f t="array" ref="G60">'[3]Relatório Empregados II'!$T61:T61</f>
        <v>2020</v>
      </c>
      <c r="H60" s="145" t="str">
        <f>'[3]Relatório Empregados II'!$W61</f>
        <v>07</v>
      </c>
      <c r="I60" s="146">
        <f>'[3]Relatório Empregados II'!$Y61:$Y61</f>
        <v>0</v>
      </c>
      <c r="J60" s="147">
        <f>'[3]Relatório Empregados II'!$AB61:$AB61</f>
        <v>0</v>
      </c>
      <c r="K60" s="162">
        <f>'[3]Relatório Empregados II'!$AE61:$AE61</f>
        <v>0</v>
      </c>
      <c r="L60" s="163" cm="1">
        <f t="array" ref="L60">'[3]Relatório Empregados II'!$AI61:$AI61</f>
        <v>410105</v>
      </c>
      <c r="M60" s="149">
        <f>'[3]Relatório Empregados II'!$AL61:$AL61</f>
        <v>0</v>
      </c>
      <c r="N60" s="150">
        <f>'[3]Relatório Empregados II'!$AP61</f>
        <v>0</v>
      </c>
      <c r="O60" s="163">
        <f>'[3]Relatório Empregados II'!$AR61</f>
        <v>0</v>
      </c>
      <c r="P60" s="151">
        <f>'[3]Relatório Empregados II'!$AT61:$AT61</f>
        <v>0</v>
      </c>
      <c r="Q60" s="152">
        <f>'[3]Relatório Empregados II'!$AX61:$AX61</f>
        <v>180</v>
      </c>
      <c r="R60" s="153">
        <f>'[3]Relatório Empregados II'!$BA61:$BA61</f>
        <v>0</v>
      </c>
      <c r="S60" s="154" t="str">
        <f>'[3]Relatório Empregados II'!$BE61:$BE61</f>
        <v/>
      </c>
      <c r="T60" s="154" t="str">
        <f>'[3]Relatório Empregados II'!$BH61:$BH61</f>
        <v>CLT</v>
      </c>
      <c r="U60" s="148">
        <f>'[3]Relatório Empregados II'!$BK61:$BK61</f>
        <v>0</v>
      </c>
      <c r="V60" s="165">
        <f>'[3]Relatório Empregados II'!$BN61</f>
        <v>0</v>
      </c>
      <c r="W60" s="206">
        <f>'[3]Relatório Empregados II'!$BP61</f>
        <v>0</v>
      </c>
      <c r="X60" s="140">
        <f>'[3]Relatório Empregados II'!$BR61:$BR61</f>
        <v>1660</v>
      </c>
      <c r="Y60" s="157">
        <f>'[3]Relatório Empregados II'!$BU61</f>
        <v>0</v>
      </c>
      <c r="Z60" s="167">
        <f>'[3]Relatório Empregados II'!$BW61:$BW61</f>
        <v>0</v>
      </c>
      <c r="AA60" s="168">
        <f>'[3]Relatório Empregados II'!$CA61:$CA61</f>
        <v>677.22</v>
      </c>
      <c r="AB60" s="168">
        <f>'[3]Relatório Empregados II'!$CD61:$CD61</f>
        <v>0</v>
      </c>
      <c r="AC60" s="168">
        <f>'[3]Relatório Empregados II'!$CG61:$CG61</f>
        <v>0</v>
      </c>
      <c r="AD60" s="168">
        <f>'[3]Relatório Empregados II'!$CJ61</f>
        <v>0</v>
      </c>
      <c r="AE60" s="168">
        <f>'[3]Relatório Empregados II'!$CL61</f>
        <v>0</v>
      </c>
      <c r="AF60" s="168">
        <f>'[3]Relatório Empregados II'!$CN61:$CN61</f>
        <v>0</v>
      </c>
      <c r="AG60" s="168">
        <f>'[3]Relatório Empregados II'!$CQ61</f>
        <v>0</v>
      </c>
      <c r="AH60" s="140">
        <f>'[3]Relatório Empregados II'!$CS61:$CS61</f>
        <v>224.93</v>
      </c>
      <c r="AI60" s="157">
        <f>'[3]Relatório Empregados II'!$CV61:$CV61</f>
        <v>0</v>
      </c>
      <c r="AJ60" s="140">
        <f>'[3]Relatório Empregados II'!$CY61:$CY61</f>
        <v>781.66650000000004</v>
      </c>
      <c r="AK60" s="157">
        <f>'[3]Relatório Empregados II'!$DB61:$DB61</f>
        <v>781.66650000000004</v>
      </c>
      <c r="AL60" s="140">
        <f>'[3]Relatório Empregados II'!$DE61:$DE61</f>
        <v>0</v>
      </c>
      <c r="AM60" s="140">
        <f>'[3]Relatório Empregados II'!$DH61</f>
        <v>0</v>
      </c>
      <c r="AN60" s="157">
        <f>'[3]Relatório Empregados II'!$DJ61</f>
        <v>781.66650000000004</v>
      </c>
      <c r="AO60" s="140">
        <f>'[3]Relatório Empregados II'!$DL61</f>
        <v>0</v>
      </c>
      <c r="AP60" s="140">
        <f>'[3]Relatório Empregados II'!$DM$3:$DM61</f>
        <v>0</v>
      </c>
      <c r="AQ60" s="157"/>
      <c r="AR60" s="157"/>
      <c r="AS60" s="140">
        <f>'[3]Relatório Empregados II'!$DQ61:$DQ61</f>
        <v>2708.89</v>
      </c>
      <c r="AT60" s="169">
        <f>'[3]Relatório Empregados II'!$DT61</f>
        <v>0</v>
      </c>
      <c r="AU60" s="167">
        <f>'[3]Relatório Empregados II'!$DV61</f>
        <v>0</v>
      </c>
      <c r="AV60" s="167">
        <f>'[3]Relatório Empregados II'!$DX61</f>
        <v>0</v>
      </c>
      <c r="AW60" s="156">
        <f>'[3]Relatório Empregados II'!$DZ61</f>
        <v>0</v>
      </c>
      <c r="AX60" s="156">
        <f>'[3]Relatório Empregados II'!$EB61</f>
        <v>0</v>
      </c>
      <c r="AY60" s="167" t="str">
        <f>'[3]Relatório Empregados II'!$ED61</f>
        <v>HIGIENIZAÇAO</v>
      </c>
      <c r="AZ60" s="156">
        <f>'[3]Relatório Empregados II'!$EH61</f>
        <v>0</v>
      </c>
      <c r="BA60" s="156">
        <f>'[3]Relatório Empregados II'!$EJ61</f>
        <v>0</v>
      </c>
    </row>
    <row r="61" spans="1:53">
      <c r="A61" s="170" t="str">
        <f>IFERROR(('[3]Relatório Empregados II'!$A62:$B62),"")</f>
        <v>31/07/2020</v>
      </c>
      <c r="B61" s="142" t="str">
        <f>'[3]Relatório Empregados II'!$D62:$D62</f>
        <v>12955134000900</v>
      </c>
      <c r="C61" s="158" t="str">
        <f>'[3]Relatório Empregados II'!$G62:$G62</f>
        <v>INSTITUTO DIVA ALVES DO BRASIL</v>
      </c>
      <c r="D61" s="161" t="str">
        <f>'[3]Relatório Empregados II'!$J62</f>
        <v>6033075</v>
      </c>
      <c r="E61" s="143" t="str">
        <f>'[3]Relatório Empregados II'!$L62:L62</f>
        <v>UPA 24H PARQUE LAFAIETE - DUQUE DE CAXIAS I</v>
      </c>
      <c r="F61" s="144" t="str">
        <f>'[3]Relatório Empregados II'!$P62:$P62</f>
        <v>0008/2020</v>
      </c>
      <c r="G61" s="173" cm="1">
        <f t="array" ref="G61">'[3]Relatório Empregados II'!$T62:T62</f>
        <v>2020</v>
      </c>
      <c r="H61" s="145" t="str">
        <f>'[3]Relatório Empregados II'!$W62</f>
        <v>07</v>
      </c>
      <c r="I61" s="146">
        <f>'[3]Relatório Empregados II'!$Y62:$Y62</f>
        <v>0</v>
      </c>
      <c r="J61" s="147">
        <f>'[3]Relatório Empregados II'!$AB62:$AB62</f>
        <v>0</v>
      </c>
      <c r="K61" s="162">
        <f>'[3]Relatório Empregados II'!$AE62:$AE62</f>
        <v>0</v>
      </c>
      <c r="L61" s="163" cm="1">
        <f t="array" ref="L61">'[3]Relatório Empregados II'!$AI62:$AI62</f>
        <v>517410</v>
      </c>
      <c r="M61" s="149">
        <f>'[3]Relatório Empregados II'!$AL62:$AL62</f>
        <v>0</v>
      </c>
      <c r="N61" s="150">
        <f>'[3]Relatório Empregados II'!$AP62</f>
        <v>0</v>
      </c>
      <c r="O61" s="163">
        <f>'[3]Relatório Empregados II'!$AR62</f>
        <v>0</v>
      </c>
      <c r="P61" s="151">
        <f>'[3]Relatório Empregados II'!$AT62:$AT62</f>
        <v>0</v>
      </c>
      <c r="Q61" s="152">
        <f>'[3]Relatório Empregados II'!$AX62:$AX62</f>
        <v>180</v>
      </c>
      <c r="R61" s="153">
        <f>'[3]Relatório Empregados II'!$BA62:$BA62</f>
        <v>0</v>
      </c>
      <c r="S61" s="154" t="str">
        <f>'[3]Relatório Empregados II'!$BE62:$BE62</f>
        <v/>
      </c>
      <c r="T61" s="154" t="str">
        <f>'[3]Relatório Empregados II'!$BH62:$BH62</f>
        <v>CLT</v>
      </c>
      <c r="U61" s="148">
        <f>'[3]Relatório Empregados II'!$BK62:$BK62</f>
        <v>0</v>
      </c>
      <c r="V61" s="165">
        <f>'[3]Relatório Empregados II'!$BN62</f>
        <v>0</v>
      </c>
      <c r="W61" s="206">
        <f>'[3]Relatório Empregados II'!$BP62</f>
        <v>0</v>
      </c>
      <c r="X61" s="140">
        <f>'[3]Relatório Empregados II'!$BR62:$BR62</f>
        <v>1375.01</v>
      </c>
      <c r="Y61" s="157">
        <f>'[3]Relatório Empregados II'!$BU62</f>
        <v>0</v>
      </c>
      <c r="Z61" s="167">
        <f>'[3]Relatório Empregados II'!$BW62:$BW62</f>
        <v>0</v>
      </c>
      <c r="AA61" s="168">
        <f>'[3]Relatório Empregados II'!$CA62:$CA62</f>
        <v>0</v>
      </c>
      <c r="AB61" s="168">
        <f>'[3]Relatório Empregados II'!$CD62:$CD62</f>
        <v>209</v>
      </c>
      <c r="AC61" s="168">
        <f>'[3]Relatório Empregados II'!$CG62:$CG62</f>
        <v>0</v>
      </c>
      <c r="AD61" s="168">
        <f>'[3]Relatório Empregados II'!$CJ62</f>
        <v>0</v>
      </c>
      <c r="AE61" s="168">
        <f>'[3]Relatório Empregados II'!$CL62</f>
        <v>0</v>
      </c>
      <c r="AF61" s="168">
        <f>'[3]Relatório Empregados II'!$CN62:$CN62</f>
        <v>0</v>
      </c>
      <c r="AG61" s="168">
        <f>'[3]Relatório Empregados II'!$CQ62</f>
        <v>0</v>
      </c>
      <c r="AH61" s="140">
        <f>'[3]Relatório Empregados II'!$CS62:$CS62</f>
        <v>135.12</v>
      </c>
      <c r="AI61" s="157">
        <f>'[3]Relatório Empregados II'!$CV62:$CV62</f>
        <v>0</v>
      </c>
      <c r="AJ61" s="140">
        <f>'[3]Relatório Empregados II'!$CY62:$CY62</f>
        <v>469.56702000000001</v>
      </c>
      <c r="AK61" s="157">
        <f>'[3]Relatório Empregados II'!$DB62:$DB62</f>
        <v>469.56702000000001</v>
      </c>
      <c r="AL61" s="140">
        <f>'[3]Relatório Empregados II'!$DE62:$DE62</f>
        <v>0</v>
      </c>
      <c r="AM61" s="140">
        <f>'[3]Relatório Empregados II'!$DH62</f>
        <v>0</v>
      </c>
      <c r="AN61" s="157">
        <f>'[3]Relatório Empregados II'!$DJ62</f>
        <v>469.56702000000001</v>
      </c>
      <c r="AO61" s="140">
        <f>'[3]Relatório Empregados II'!$DL62</f>
        <v>0</v>
      </c>
      <c r="AP61" s="140">
        <f>'[3]Relatório Empregados II'!$DM$3:$DM62</f>
        <v>0</v>
      </c>
      <c r="AQ61" s="157"/>
      <c r="AR61" s="157"/>
      <c r="AS61" s="140">
        <f>'[3]Relatório Empregados II'!$DQ62:$DQ62</f>
        <v>0</v>
      </c>
      <c r="AT61" s="169">
        <f>'[3]Relatório Empregados II'!$DT62</f>
        <v>0</v>
      </c>
      <c r="AU61" s="167">
        <f>'[3]Relatório Empregados II'!$DV62</f>
        <v>0</v>
      </c>
      <c r="AV61" s="167">
        <f>'[3]Relatório Empregados II'!$DX62</f>
        <v>0</v>
      </c>
      <c r="AW61" s="156">
        <f>'[3]Relatório Empregados II'!$DZ62</f>
        <v>0</v>
      </c>
      <c r="AX61" s="156">
        <f>'[3]Relatório Empregados II'!$EB62</f>
        <v>0</v>
      </c>
      <c r="AY61" s="167" t="str">
        <f>'[3]Relatório Empregados II'!$ED62</f>
        <v>SEGURANÇA/ÁREAS COMUNS</v>
      </c>
      <c r="AZ61" s="156">
        <f>'[3]Relatório Empregados II'!$EH62</f>
        <v>0</v>
      </c>
      <c r="BA61" s="156">
        <f>'[3]Relatório Empregados II'!$EJ62</f>
        <v>0</v>
      </c>
    </row>
    <row r="62" spans="1:53">
      <c r="A62" s="170" t="str">
        <f>IFERROR(('[3]Relatório Empregados II'!$A63:$B63),"")</f>
        <v>31/07/2020</v>
      </c>
      <c r="B62" s="142" t="str">
        <f>'[3]Relatório Empregados II'!$D63:$D63</f>
        <v>12955134000900</v>
      </c>
      <c r="C62" s="158" t="str">
        <f>'[3]Relatório Empregados II'!$G63:$G63</f>
        <v>INSTITUTO DIVA ALVES DO BRASIL</v>
      </c>
      <c r="D62" s="161" t="str">
        <f>'[3]Relatório Empregados II'!$J63</f>
        <v>6033075</v>
      </c>
      <c r="E62" s="143" t="str">
        <f>'[3]Relatório Empregados II'!$L63:L63</f>
        <v>UPA 24H PARQUE LAFAIETE - DUQUE DE CAXIAS I</v>
      </c>
      <c r="F62" s="144" t="str">
        <f>'[3]Relatório Empregados II'!$P63:$P63</f>
        <v>0008/2020</v>
      </c>
      <c r="G62" s="173" cm="1">
        <f t="array" ref="G62">'[3]Relatório Empregados II'!$T63:T63</f>
        <v>2020</v>
      </c>
      <c r="H62" s="145" t="str">
        <f>'[3]Relatório Empregados II'!$W63</f>
        <v>07</v>
      </c>
      <c r="I62" s="146">
        <f>'[3]Relatório Empregados II'!$Y63:$Y63</f>
        <v>0</v>
      </c>
      <c r="J62" s="147">
        <f>'[3]Relatório Empregados II'!$AB63:$AB63</f>
        <v>0</v>
      </c>
      <c r="K62" s="162">
        <f>'[3]Relatório Empregados II'!$AE63:$AE63</f>
        <v>0</v>
      </c>
      <c r="L62" s="163" cm="1">
        <f t="array" ref="L62">'[3]Relatório Empregados II'!$AI63:$AI63</f>
        <v>314410</v>
      </c>
      <c r="M62" s="149">
        <f>'[3]Relatório Empregados II'!$AL63:$AL63</f>
        <v>0</v>
      </c>
      <c r="N62" s="150">
        <f>'[3]Relatório Empregados II'!$AP63</f>
        <v>0</v>
      </c>
      <c r="O62" s="163">
        <f>'[3]Relatório Empregados II'!$AR63</f>
        <v>0</v>
      </c>
      <c r="P62" s="151">
        <f>'[3]Relatório Empregados II'!$AT63:$AT63</f>
        <v>0</v>
      </c>
      <c r="Q62" s="152">
        <f>'[3]Relatório Empregados II'!$AX63:$AX63</f>
        <v>220</v>
      </c>
      <c r="R62" s="153">
        <f>'[3]Relatório Empregados II'!$BA63:$BA63</f>
        <v>0</v>
      </c>
      <c r="S62" s="154" t="str">
        <f>'[3]Relatório Empregados II'!$BE63:$BE63</f>
        <v/>
      </c>
      <c r="T62" s="154" t="str">
        <f>'[3]Relatório Empregados II'!$BH63:$BH63</f>
        <v>CLT</v>
      </c>
      <c r="U62" s="148">
        <f>'[3]Relatório Empregados II'!$BK63:$BK63</f>
        <v>0</v>
      </c>
      <c r="V62" s="165">
        <f>'[3]Relatório Empregados II'!$BN63</f>
        <v>0</v>
      </c>
      <c r="W62" s="206">
        <f>'[3]Relatório Empregados II'!$BP63</f>
        <v>0</v>
      </c>
      <c r="X62" s="140">
        <f>'[3]Relatório Empregados II'!$BR63:$BR63</f>
        <v>1867.5</v>
      </c>
      <c r="Y62" s="157">
        <f>'[3]Relatório Empregados II'!$BU63</f>
        <v>0</v>
      </c>
      <c r="Z62" s="167">
        <f>'[3]Relatório Empregados II'!$BW63:$BW63</f>
        <v>0</v>
      </c>
      <c r="AA62" s="168">
        <f>'[3]Relatório Empregados II'!$CA63:$CA63</f>
        <v>0</v>
      </c>
      <c r="AB62" s="168">
        <f>'[3]Relatório Empregados II'!$CD63:$CD63</f>
        <v>209</v>
      </c>
      <c r="AC62" s="168">
        <f>'[3]Relatório Empregados II'!$CG63:$CG63</f>
        <v>0</v>
      </c>
      <c r="AD62" s="168">
        <f>'[3]Relatório Empregados II'!$CJ63</f>
        <v>0</v>
      </c>
      <c r="AE62" s="168">
        <f>'[3]Relatório Empregados II'!$CL63</f>
        <v>0</v>
      </c>
      <c r="AF62" s="168">
        <f>'[3]Relatório Empregados II'!$CN63:$CN63</f>
        <v>0</v>
      </c>
      <c r="AG62" s="168">
        <f>'[3]Relatório Empregados II'!$CQ63</f>
        <v>0</v>
      </c>
      <c r="AH62" s="140">
        <f>'[3]Relatório Empregados II'!$CS63:$CS63</f>
        <v>166.12</v>
      </c>
      <c r="AI62" s="157">
        <f>'[3]Relatório Empregados II'!$CV63:$CV63</f>
        <v>0</v>
      </c>
      <c r="AJ62" s="140">
        <f>'[3]Relatório Empregados II'!$CY63:$CY63</f>
        <v>601.28620000000001</v>
      </c>
      <c r="AK62" s="157">
        <f>'[3]Relatório Empregados II'!$DB63:$DB63</f>
        <v>601.28620000000001</v>
      </c>
      <c r="AL62" s="140">
        <f>'[3]Relatório Empregados II'!$DE63:$DE63</f>
        <v>0</v>
      </c>
      <c r="AM62" s="140">
        <f>'[3]Relatório Empregados II'!$DH63</f>
        <v>0</v>
      </c>
      <c r="AN62" s="157">
        <f>'[3]Relatório Empregados II'!$DJ63</f>
        <v>601.28620000000001</v>
      </c>
      <c r="AO62" s="140">
        <f>'[3]Relatório Empregados II'!$DL63</f>
        <v>0</v>
      </c>
      <c r="AP62" s="140">
        <f>'[3]Relatório Empregados II'!$DM$3:$DM63</f>
        <v>0</v>
      </c>
      <c r="AQ62" s="157"/>
      <c r="AR62" s="157"/>
      <c r="AS62" s="140">
        <f>'[3]Relatório Empregados II'!$DQ63:$DQ63</f>
        <v>0</v>
      </c>
      <c r="AT62" s="169">
        <f>'[3]Relatório Empregados II'!$DT63</f>
        <v>0</v>
      </c>
      <c r="AU62" s="167">
        <f>'[3]Relatório Empregados II'!$DV63</f>
        <v>0</v>
      </c>
      <c r="AV62" s="167">
        <f>'[3]Relatório Empregados II'!$DX63</f>
        <v>0</v>
      </c>
      <c r="AW62" s="156">
        <f>'[3]Relatório Empregados II'!$DZ63</f>
        <v>0</v>
      </c>
      <c r="AX62" s="156">
        <f>'[3]Relatório Empregados II'!$EB63</f>
        <v>0</v>
      </c>
      <c r="AY62" s="167" t="str">
        <f>'[3]Relatório Empregados II'!$ED63</f>
        <v>MANUTENÇÃO</v>
      </c>
      <c r="AZ62" s="156">
        <f>'[3]Relatório Empregados II'!$EH63</f>
        <v>0</v>
      </c>
      <c r="BA62" s="156">
        <f>'[3]Relatório Empregados II'!$EJ63</f>
        <v>0</v>
      </c>
    </row>
    <row r="63" spans="1:53">
      <c r="A63" s="170" t="str">
        <f>IFERROR(('[3]Relatório Empregados II'!$A64:$B64),"")</f>
        <v>31/07/2020</v>
      </c>
      <c r="B63" s="142" t="str">
        <f>'[3]Relatório Empregados II'!$D64:$D64</f>
        <v>12955134000900</v>
      </c>
      <c r="C63" s="158" t="str">
        <f>'[3]Relatório Empregados II'!$G64:$G64</f>
        <v>INSTITUTO DIVA ALVES DO BRASIL</v>
      </c>
      <c r="D63" s="161" t="str">
        <f>'[3]Relatório Empregados II'!$J64</f>
        <v>6033075</v>
      </c>
      <c r="E63" s="143" t="str">
        <f>'[3]Relatório Empregados II'!$L64:L64</f>
        <v>UPA 24H PARQUE LAFAIETE - DUQUE DE CAXIAS I</v>
      </c>
      <c r="F63" s="144" t="str">
        <f>'[3]Relatório Empregados II'!$P64:$P64</f>
        <v>0008/2020</v>
      </c>
      <c r="G63" s="173" cm="1">
        <f t="array" ref="G63">'[3]Relatório Empregados II'!$T64:T64</f>
        <v>2020</v>
      </c>
      <c r="H63" s="145" t="str">
        <f>'[3]Relatório Empregados II'!$W64</f>
        <v>07</v>
      </c>
      <c r="I63" s="146">
        <f>'[3]Relatório Empregados II'!$Y64:$Y64</f>
        <v>0</v>
      </c>
      <c r="J63" s="147">
        <f>'[3]Relatório Empregados II'!$AB64:$AB64</f>
        <v>0</v>
      </c>
      <c r="K63" s="162">
        <f>'[3]Relatório Empregados II'!$AE64:$AE64</f>
        <v>0</v>
      </c>
      <c r="L63" s="163" cm="1">
        <f t="array" ref="L63">'[3]Relatório Empregados II'!$AI64:$AI64</f>
        <v>223505</v>
      </c>
      <c r="M63" s="149">
        <f>'[3]Relatório Empregados II'!$AL64:$AL64</f>
        <v>0</v>
      </c>
      <c r="N63" s="150">
        <f>'[3]Relatório Empregados II'!$AP64</f>
        <v>0</v>
      </c>
      <c r="O63" s="163">
        <f>'[3]Relatório Empregados II'!$AR64</f>
        <v>0</v>
      </c>
      <c r="P63" s="151">
        <f>'[3]Relatório Empregados II'!$AT64:$AT64</f>
        <v>0</v>
      </c>
      <c r="Q63" s="152">
        <f>'[3]Relatório Empregados II'!$AX64:$AX64</f>
        <v>180</v>
      </c>
      <c r="R63" s="153">
        <f>'[3]Relatório Empregados II'!$BA64:$BA64</f>
        <v>0</v>
      </c>
      <c r="S63" s="154" t="str">
        <f>'[3]Relatório Empregados II'!$BE64:$BE64</f>
        <v/>
      </c>
      <c r="T63" s="154" t="str">
        <f>'[3]Relatório Empregados II'!$BH64:$BH64</f>
        <v>CLT</v>
      </c>
      <c r="U63" s="148">
        <f>'[3]Relatório Empregados II'!$BK64:$BK64</f>
        <v>0</v>
      </c>
      <c r="V63" s="165">
        <f>'[3]Relatório Empregados II'!$BN64</f>
        <v>0</v>
      </c>
      <c r="W63" s="206">
        <f>'[3]Relatório Empregados II'!$BP64</f>
        <v>0</v>
      </c>
      <c r="X63" s="140">
        <f>'[3]Relatório Empregados II'!$BR64:$BR64</f>
        <v>3158.96</v>
      </c>
      <c r="Y63" s="157">
        <f>'[3]Relatório Empregados II'!$BU64</f>
        <v>0</v>
      </c>
      <c r="Z63" s="167">
        <f>'[3]Relatório Empregados II'!$BW64:$BW64</f>
        <v>0</v>
      </c>
      <c r="AA63" s="168">
        <f>'[3]Relatório Empregados II'!$CA64:$CA64</f>
        <v>0</v>
      </c>
      <c r="AB63" s="168">
        <f>'[3]Relatório Empregados II'!$CD64:$CD64</f>
        <v>195.07</v>
      </c>
      <c r="AC63" s="168">
        <f>'[3]Relatório Empregados II'!$CG64:$CG64</f>
        <v>0</v>
      </c>
      <c r="AD63" s="168">
        <f>'[3]Relatório Empregados II'!$CJ64</f>
        <v>0</v>
      </c>
      <c r="AE63" s="168">
        <f>'[3]Relatório Empregados II'!$CL64</f>
        <v>0</v>
      </c>
      <c r="AF63" s="168">
        <f>'[3]Relatório Empregados II'!$CN64:$CN64</f>
        <v>0</v>
      </c>
      <c r="AG63" s="168">
        <f>'[3]Relatório Empregados II'!$CQ64</f>
        <v>0</v>
      </c>
      <c r="AH63" s="140">
        <f>'[3]Relatório Empregados II'!$CS64:$CS64</f>
        <v>305.93</v>
      </c>
      <c r="AI63" s="157">
        <f>'[3]Relatório Empregados II'!$CV64:$CV64</f>
        <v>0</v>
      </c>
      <c r="AJ63" s="140">
        <f>'[3]Relatório Empregados II'!$CY64:$CY64</f>
        <v>1063.1137000000001</v>
      </c>
      <c r="AK63" s="157">
        <f>'[3]Relatório Empregados II'!$DB64:$DB64</f>
        <v>1063.1137000000001</v>
      </c>
      <c r="AL63" s="140">
        <f>'[3]Relatório Empregados II'!$DE64:$DE64</f>
        <v>0</v>
      </c>
      <c r="AM63" s="140">
        <f>'[3]Relatório Empregados II'!$DH64</f>
        <v>0</v>
      </c>
      <c r="AN63" s="157">
        <f>'[3]Relatório Empregados II'!$DJ64</f>
        <v>1063.1137000000001</v>
      </c>
      <c r="AO63" s="140">
        <f>'[3]Relatório Empregados II'!$DL64</f>
        <v>0</v>
      </c>
      <c r="AP63" s="140">
        <f>'[3]Relatório Empregados II'!$DM$3:$DM64</f>
        <v>0</v>
      </c>
      <c r="AQ63" s="157"/>
      <c r="AR63" s="157"/>
      <c r="AS63" s="140">
        <f>'[3]Relatório Empregados II'!$DQ64:$DQ64</f>
        <v>0</v>
      </c>
      <c r="AT63" s="169">
        <f>'[3]Relatório Empregados II'!$DT64</f>
        <v>0</v>
      </c>
      <c r="AU63" s="167">
        <f>'[3]Relatório Empregados II'!$DV64</f>
        <v>0</v>
      </c>
      <c r="AV63" s="167">
        <f>'[3]Relatório Empregados II'!$DX64</f>
        <v>0</v>
      </c>
      <c r="AW63" s="156">
        <f>'[3]Relatório Empregados II'!$DZ64</f>
        <v>0</v>
      </c>
      <c r="AX63" s="156">
        <f>'[3]Relatório Empregados II'!$EB64</f>
        <v>0</v>
      </c>
      <c r="AY63" s="167" t="str">
        <f>'[3]Relatório Empregados II'!$ED64</f>
        <v>SALA DE URGENCIA</v>
      </c>
      <c r="AZ63" s="156">
        <f>'[3]Relatório Empregados II'!$EH64</f>
        <v>0</v>
      </c>
      <c r="BA63" s="156">
        <f>'[3]Relatório Empregados II'!$EJ64</f>
        <v>0</v>
      </c>
    </row>
    <row r="64" spans="1:53">
      <c r="A64" s="170" t="str">
        <f>IFERROR(('[3]Relatório Empregados II'!$A65:$B65),"")</f>
        <v>31/07/2020</v>
      </c>
      <c r="B64" s="142" t="str">
        <f>'[3]Relatório Empregados II'!$D65:$D65</f>
        <v>12955134000900</v>
      </c>
      <c r="C64" s="158" t="str">
        <f>'[3]Relatório Empregados II'!$G65:$G65</f>
        <v>INSTITUTO DIVA ALVES DO BRASIL</v>
      </c>
      <c r="D64" s="161" t="str">
        <f>'[3]Relatório Empregados II'!$J65</f>
        <v>6033075</v>
      </c>
      <c r="E64" s="143" t="str">
        <f>'[3]Relatório Empregados II'!$L65:L65</f>
        <v>UPA 24H PARQUE LAFAIETE - DUQUE DE CAXIAS I</v>
      </c>
      <c r="F64" s="144" t="str">
        <f>'[3]Relatório Empregados II'!$P65:$P65</f>
        <v>0008/2020</v>
      </c>
      <c r="G64" s="173" cm="1">
        <f t="array" ref="G64">'[3]Relatório Empregados II'!$T65:T65</f>
        <v>2020</v>
      </c>
      <c r="H64" s="145" t="str">
        <f>'[3]Relatório Empregados II'!$W65</f>
        <v>07</v>
      </c>
      <c r="I64" s="146">
        <f>'[3]Relatório Empregados II'!$Y65:$Y65</f>
        <v>0</v>
      </c>
      <c r="J64" s="147">
        <f>'[3]Relatório Empregados II'!$AB65:$AB65</f>
        <v>0</v>
      </c>
      <c r="K64" s="162">
        <f>'[3]Relatório Empregados II'!$AE65:$AE65</f>
        <v>0</v>
      </c>
      <c r="L64" s="163" cm="1">
        <f t="array" ref="L64">'[3]Relatório Empregados II'!$AI65:$AI65</f>
        <v>517410</v>
      </c>
      <c r="M64" s="149">
        <f>'[3]Relatório Empregados II'!$AL65:$AL65</f>
        <v>0</v>
      </c>
      <c r="N64" s="150">
        <f>'[3]Relatório Empregados II'!$AP65</f>
        <v>0</v>
      </c>
      <c r="O64" s="163">
        <f>'[3]Relatório Empregados II'!$AR65</f>
        <v>0</v>
      </c>
      <c r="P64" s="151">
        <f>'[3]Relatório Empregados II'!$AT65:$AT65</f>
        <v>0</v>
      </c>
      <c r="Q64" s="152">
        <f>'[3]Relatório Empregados II'!$AX65:$AX65</f>
        <v>180</v>
      </c>
      <c r="R64" s="153">
        <f>'[3]Relatório Empregados II'!$BA65:$BA65</f>
        <v>0</v>
      </c>
      <c r="S64" s="154" t="str">
        <f>'[3]Relatório Empregados II'!$BE65:$BE65</f>
        <v/>
      </c>
      <c r="T64" s="154" t="str">
        <f>'[3]Relatório Empregados II'!$BH65:$BH65</f>
        <v>CLT</v>
      </c>
      <c r="U64" s="148">
        <f>'[3]Relatório Empregados II'!$BK65:$BK65</f>
        <v>0</v>
      </c>
      <c r="V64" s="165">
        <f>'[3]Relatório Empregados II'!$BN65</f>
        <v>0</v>
      </c>
      <c r="W64" s="206">
        <f>'[3]Relatório Empregados II'!$BP65</f>
        <v>0</v>
      </c>
      <c r="X64" s="140">
        <f>'[3]Relatório Empregados II'!$BR65:$BR65</f>
        <v>1375.01</v>
      </c>
      <c r="Y64" s="157">
        <f>'[3]Relatório Empregados II'!$BU65</f>
        <v>0</v>
      </c>
      <c r="Z64" s="167">
        <f>'[3]Relatório Empregados II'!$BW65:$BW65</f>
        <v>0</v>
      </c>
      <c r="AA64" s="168">
        <f>'[3]Relatório Empregados II'!$CA65:$CA65</f>
        <v>0</v>
      </c>
      <c r="AB64" s="168">
        <f>'[3]Relatório Empregados II'!$CD65:$CD65</f>
        <v>0</v>
      </c>
      <c r="AC64" s="168">
        <f>'[3]Relatório Empregados II'!$CG65:$CG65</f>
        <v>0</v>
      </c>
      <c r="AD64" s="168">
        <f>'[3]Relatório Empregados II'!$CJ65</f>
        <v>0</v>
      </c>
      <c r="AE64" s="168">
        <f>'[3]Relatório Empregados II'!$CL65</f>
        <v>0</v>
      </c>
      <c r="AF64" s="168">
        <f>'[3]Relatório Empregados II'!$CN65:$CN65</f>
        <v>0</v>
      </c>
      <c r="AG64" s="168">
        <f>'[3]Relatório Empregados II'!$CQ65</f>
        <v>0</v>
      </c>
      <c r="AH64" s="140">
        <f>'[3]Relatório Empregados II'!$CS65:$CS65</f>
        <v>0</v>
      </c>
      <c r="AI64" s="157">
        <f>'[3]Relatório Empregados II'!$CV65:$CV65</f>
        <v>0</v>
      </c>
      <c r="AJ64" s="140">
        <f>'[3]Relatório Empregados II'!$CY65:$CY65</f>
        <v>382.25277999999997</v>
      </c>
      <c r="AK64" s="157">
        <f>'[3]Relatório Empregados II'!$DB65:$DB65</f>
        <v>382.25277999999997</v>
      </c>
      <c r="AL64" s="140">
        <f>'[3]Relatório Empregados II'!$DE65:$DE65</f>
        <v>0</v>
      </c>
      <c r="AM64" s="140">
        <f>'[3]Relatório Empregados II'!$DH65</f>
        <v>0</v>
      </c>
      <c r="AN64" s="157">
        <f>'[3]Relatório Empregados II'!$DJ65</f>
        <v>382.25277999999997</v>
      </c>
      <c r="AO64" s="140">
        <f>'[3]Relatório Empregados II'!$DL65</f>
        <v>0</v>
      </c>
      <c r="AP64" s="140">
        <f>'[3]Relatório Empregados II'!$DM$3:$DM65</f>
        <v>0</v>
      </c>
      <c r="AQ64" s="157"/>
      <c r="AR64" s="157"/>
      <c r="AS64" s="140">
        <f>'[3]Relatório Empregados II'!$DQ65:$DQ65</f>
        <v>0</v>
      </c>
      <c r="AT64" s="169">
        <f>'[3]Relatório Empregados II'!$DT65</f>
        <v>0</v>
      </c>
      <c r="AU64" s="167">
        <f>'[3]Relatório Empregados II'!$DV65</f>
        <v>0</v>
      </c>
      <c r="AV64" s="167">
        <f>'[3]Relatório Empregados II'!$DX65</f>
        <v>0</v>
      </c>
      <c r="AW64" s="156">
        <f>'[3]Relatório Empregados II'!$DZ65</f>
        <v>0</v>
      </c>
      <c r="AX64" s="156">
        <f>'[3]Relatório Empregados II'!$EB65</f>
        <v>0</v>
      </c>
      <c r="AY64" s="167" t="str">
        <f>'[3]Relatório Empregados II'!$ED65</f>
        <v>SEGURANÇA/ÁREAS COMUNS</v>
      </c>
      <c r="AZ64" s="156">
        <f>'[3]Relatório Empregados II'!$EH65</f>
        <v>0</v>
      </c>
      <c r="BA64" s="156">
        <f>'[3]Relatório Empregados II'!$EJ65</f>
        <v>0</v>
      </c>
    </row>
    <row r="65" spans="1:53">
      <c r="A65" s="170" t="str">
        <f>IFERROR(('[3]Relatório Empregados II'!$A66:$B66),"")</f>
        <v>31/07/2020</v>
      </c>
      <c r="B65" s="142" t="str">
        <f>'[3]Relatório Empregados II'!$D66:$D66</f>
        <v>12955134000900</v>
      </c>
      <c r="C65" s="158" t="str">
        <f>'[3]Relatório Empregados II'!$G66:$G66</f>
        <v>INSTITUTO DIVA ALVES DO BRASIL</v>
      </c>
      <c r="D65" s="161" t="str">
        <f>'[3]Relatório Empregados II'!$J66</f>
        <v>6033075</v>
      </c>
      <c r="E65" s="143" t="str">
        <f>'[3]Relatório Empregados II'!$L66:L66</f>
        <v>UPA 24H PARQUE LAFAIETE - DUQUE DE CAXIAS I</v>
      </c>
      <c r="F65" s="144" t="str">
        <f>'[3]Relatório Empregados II'!$P66:$P66</f>
        <v>0008/2020</v>
      </c>
      <c r="G65" s="173" cm="1">
        <f t="array" ref="G65">'[3]Relatório Empregados II'!$T66:T66</f>
        <v>2020</v>
      </c>
      <c r="H65" s="145" t="str">
        <f>'[3]Relatório Empregados II'!$W66</f>
        <v>07</v>
      </c>
      <c r="I65" s="146">
        <f>'[3]Relatório Empregados II'!$Y66:$Y66</f>
        <v>0</v>
      </c>
      <c r="J65" s="147">
        <f>'[3]Relatório Empregados II'!$AB66:$AB66</f>
        <v>0</v>
      </c>
      <c r="K65" s="162">
        <f>'[3]Relatório Empregados II'!$AE66:$AE66</f>
        <v>0</v>
      </c>
      <c r="L65" s="163" cm="1">
        <f t="array" ref="L65">'[3]Relatório Empregados II'!$AI66:$AI66</f>
        <v>410105</v>
      </c>
      <c r="M65" s="149">
        <f>'[3]Relatório Empregados II'!$AL66:$AL66</f>
        <v>0</v>
      </c>
      <c r="N65" s="150">
        <f>'[3]Relatório Empregados II'!$AP66</f>
        <v>0</v>
      </c>
      <c r="O65" s="163">
        <f>'[3]Relatório Empregados II'!$AR66</f>
        <v>0</v>
      </c>
      <c r="P65" s="151">
        <f>'[3]Relatório Empregados II'!$AT66:$AT66</f>
        <v>0</v>
      </c>
      <c r="Q65" s="152">
        <f>'[3]Relatório Empregados II'!$AX66:$AX66</f>
        <v>200</v>
      </c>
      <c r="R65" s="153">
        <f>'[3]Relatório Empregados II'!$BA66:$BA66</f>
        <v>0</v>
      </c>
      <c r="S65" s="154" t="str">
        <f>'[3]Relatório Empregados II'!$BE66:$BE66</f>
        <v/>
      </c>
      <c r="T65" s="154" t="str">
        <f>'[3]Relatório Empregados II'!$BH66:$BH66</f>
        <v>CLT</v>
      </c>
      <c r="U65" s="148">
        <f>'[3]Relatório Empregados II'!$BK66:$BK66</f>
        <v>0</v>
      </c>
      <c r="V65" s="165">
        <f>'[3]Relatório Empregados II'!$BN66</f>
        <v>0</v>
      </c>
      <c r="W65" s="206">
        <f>'[3]Relatório Empregados II'!$BP66</f>
        <v>0</v>
      </c>
      <c r="X65" s="140">
        <f>'[3]Relatório Empregados II'!$BR66:$BR66</f>
        <v>7000</v>
      </c>
      <c r="Y65" s="157">
        <f>'[3]Relatório Empregados II'!$BU66</f>
        <v>0</v>
      </c>
      <c r="Z65" s="167">
        <f>'[3]Relatório Empregados II'!$BW66:$BW66</f>
        <v>0</v>
      </c>
      <c r="AA65" s="168">
        <f>'[3]Relatório Empregados II'!$CA66:$CA66</f>
        <v>0</v>
      </c>
      <c r="AB65" s="168">
        <f>'[3]Relatório Empregados II'!$CD66:$CD66</f>
        <v>209</v>
      </c>
      <c r="AC65" s="168">
        <f>'[3]Relatório Empregados II'!$CG66:$CG66</f>
        <v>0</v>
      </c>
      <c r="AD65" s="168">
        <f>'[3]Relatório Empregados II'!$CJ66</f>
        <v>0</v>
      </c>
      <c r="AE65" s="168">
        <f>'[3]Relatório Empregados II'!$CL66</f>
        <v>0</v>
      </c>
      <c r="AF65" s="168">
        <f>'[3]Relatório Empregados II'!$CN66:$CN66</f>
        <v>0</v>
      </c>
      <c r="AG65" s="168">
        <f>'[3]Relatório Empregados II'!$CQ66</f>
        <v>0</v>
      </c>
      <c r="AH65" s="140">
        <f>'[3]Relatório Empregados II'!$CS66:$CS66</f>
        <v>596.42999999999995</v>
      </c>
      <c r="AI65" s="157">
        <f>'[3]Relatório Empregados II'!$CV66:$CV66</f>
        <v>0</v>
      </c>
      <c r="AJ65" s="140">
        <f>'[3]Relatório Empregados II'!$CY66:$CY66</f>
        <v>2072.6095399999999</v>
      </c>
      <c r="AK65" s="157">
        <f>'[3]Relatório Empregados II'!$DB66:$DB66</f>
        <v>2072.6095399999999</v>
      </c>
      <c r="AL65" s="140">
        <f>'[3]Relatório Empregados II'!$DE66:$DE66</f>
        <v>0</v>
      </c>
      <c r="AM65" s="140">
        <f>'[3]Relatório Empregados II'!$DH66</f>
        <v>0</v>
      </c>
      <c r="AN65" s="157">
        <f>'[3]Relatório Empregados II'!$DJ66</f>
        <v>2072.6095399999999</v>
      </c>
      <c r="AO65" s="140">
        <f>'[3]Relatório Empregados II'!$DL66</f>
        <v>0</v>
      </c>
      <c r="AP65" s="140">
        <f>'[3]Relatório Empregados II'!$DM$3:$DM66</f>
        <v>0</v>
      </c>
      <c r="AQ65" s="157"/>
      <c r="AR65" s="157"/>
      <c r="AS65" s="140">
        <f>'[3]Relatório Empregados II'!$DQ66:$DQ66</f>
        <v>0</v>
      </c>
      <c r="AT65" s="169">
        <f>'[3]Relatório Empregados II'!$DT66</f>
        <v>0</v>
      </c>
      <c r="AU65" s="167">
        <f>'[3]Relatório Empregados II'!$DV66</f>
        <v>0</v>
      </c>
      <c r="AV65" s="167">
        <f>'[3]Relatório Empregados II'!$DX66</f>
        <v>0</v>
      </c>
      <c r="AW65" s="156">
        <f>'[3]Relatório Empregados II'!$DZ66</f>
        <v>0</v>
      </c>
      <c r="AX65" s="156">
        <f>'[3]Relatório Empregados II'!$EB66</f>
        <v>0</v>
      </c>
      <c r="AY65" s="167" t="str">
        <f>'[3]Relatório Empregados II'!$ED66</f>
        <v>SALA ADMINISTRATIVA</v>
      </c>
      <c r="AZ65" s="156">
        <f>'[3]Relatório Empregados II'!$EH66</f>
        <v>0</v>
      </c>
      <c r="BA65" s="156">
        <f>'[3]Relatório Empregados II'!$EJ66</f>
        <v>0</v>
      </c>
    </row>
    <row r="66" spans="1:53">
      <c r="A66" s="170" t="str">
        <f>IFERROR(('[3]Relatório Empregados II'!$A67:$B67),"")</f>
        <v>31/07/2020</v>
      </c>
      <c r="B66" s="142" t="str">
        <f>'[3]Relatório Empregados II'!$D67:$D67</f>
        <v>12955134000900</v>
      </c>
      <c r="C66" s="158" t="str">
        <f>'[3]Relatório Empregados II'!$G67:$G67</f>
        <v>INSTITUTO DIVA ALVES DO BRASIL</v>
      </c>
      <c r="D66" s="161" t="str">
        <f>'[3]Relatório Empregados II'!$J67</f>
        <v>6033075</v>
      </c>
      <c r="E66" s="143" t="str">
        <f>'[3]Relatório Empregados II'!$L67:L67</f>
        <v>UPA 24H PARQUE LAFAIETE - DUQUE DE CAXIAS I</v>
      </c>
      <c r="F66" s="144" t="str">
        <f>'[3]Relatório Empregados II'!$P67:$P67</f>
        <v>0008/2020</v>
      </c>
      <c r="G66" s="173" cm="1">
        <f t="array" ref="G66">'[3]Relatório Empregados II'!$T67:T67</f>
        <v>2020</v>
      </c>
      <c r="H66" s="145" t="str">
        <f>'[3]Relatório Empregados II'!$W67</f>
        <v>07</v>
      </c>
      <c r="I66" s="146">
        <f>'[3]Relatório Empregados II'!$Y67:$Y67</f>
        <v>0</v>
      </c>
      <c r="J66" s="147">
        <f>'[3]Relatório Empregados II'!$AB67:$AB67</f>
        <v>0</v>
      </c>
      <c r="K66" s="162">
        <f>'[3]Relatório Empregados II'!$AE67:$AE67</f>
        <v>0</v>
      </c>
      <c r="L66" s="163" cm="1">
        <f t="array" ref="L66">'[3]Relatório Empregados II'!$AI67:$AI67</f>
        <v>422105</v>
      </c>
      <c r="M66" s="149">
        <f>'[3]Relatório Empregados II'!$AL67:$AL67</f>
        <v>0</v>
      </c>
      <c r="N66" s="150">
        <f>'[3]Relatório Empregados II'!$AP67</f>
        <v>0</v>
      </c>
      <c r="O66" s="163">
        <f>'[3]Relatório Empregados II'!$AR67</f>
        <v>0</v>
      </c>
      <c r="P66" s="151">
        <f>'[3]Relatório Empregados II'!$AT67:$AT67</f>
        <v>0</v>
      </c>
      <c r="Q66" s="152">
        <f>'[3]Relatório Empregados II'!$AX67:$AX67</f>
        <v>180</v>
      </c>
      <c r="R66" s="153">
        <f>'[3]Relatório Empregados II'!$BA67:$BA67</f>
        <v>0</v>
      </c>
      <c r="S66" s="154" t="str">
        <f>'[3]Relatório Empregados II'!$BE67:$BE67</f>
        <v/>
      </c>
      <c r="T66" s="154" t="str">
        <f>'[3]Relatório Empregados II'!$BH67:$BH67</f>
        <v>CLT</v>
      </c>
      <c r="U66" s="148">
        <f>'[3]Relatório Empregados II'!$BK67:$BK67</f>
        <v>0</v>
      </c>
      <c r="V66" s="165">
        <f>'[3]Relatório Empregados II'!$BN67</f>
        <v>0</v>
      </c>
      <c r="W66" s="206">
        <f>'[3]Relatório Empregados II'!$BP67</f>
        <v>0</v>
      </c>
      <c r="X66" s="140">
        <f>'[3]Relatório Empregados II'!$BR67:$BR67</f>
        <v>1375.01</v>
      </c>
      <c r="Y66" s="157">
        <f>'[3]Relatório Empregados II'!$BU67</f>
        <v>0</v>
      </c>
      <c r="Z66" s="167">
        <f>'[3]Relatório Empregados II'!$BW67:$BW67</f>
        <v>0</v>
      </c>
      <c r="AA66" s="168">
        <f>'[3]Relatório Empregados II'!$CA67:$CA67</f>
        <v>0</v>
      </c>
      <c r="AB66" s="168">
        <f>'[3]Relatório Empregados II'!$CD67:$CD67</f>
        <v>209</v>
      </c>
      <c r="AC66" s="168">
        <f>'[3]Relatório Empregados II'!$CG67:$CG67</f>
        <v>0</v>
      </c>
      <c r="AD66" s="168">
        <f>'[3]Relatório Empregados II'!$CJ67</f>
        <v>0</v>
      </c>
      <c r="AE66" s="168">
        <f>'[3]Relatório Empregados II'!$CL67</f>
        <v>0</v>
      </c>
      <c r="AF66" s="168">
        <f>'[3]Relatório Empregados II'!$CN67:$CN67</f>
        <v>0</v>
      </c>
      <c r="AG66" s="168">
        <f>'[3]Relatório Empregados II'!$CQ67</f>
        <v>0</v>
      </c>
      <c r="AH66" s="140">
        <f>'[3]Relatório Empregados II'!$CS67:$CS67</f>
        <v>156.19</v>
      </c>
      <c r="AI66" s="157">
        <f>'[3]Relatório Empregados II'!$CV67:$CV67</f>
        <v>0</v>
      </c>
      <c r="AJ66" s="140">
        <f>'[3]Relatório Empregados II'!$CY67:$CY67</f>
        <v>542.77832000000001</v>
      </c>
      <c r="AK66" s="157">
        <f>'[3]Relatório Empregados II'!$DB67:$DB67</f>
        <v>542.77832000000001</v>
      </c>
      <c r="AL66" s="140">
        <f>'[3]Relatório Empregados II'!$DE67:$DE67</f>
        <v>0</v>
      </c>
      <c r="AM66" s="140">
        <f>'[3]Relatório Empregados II'!$DH67</f>
        <v>0</v>
      </c>
      <c r="AN66" s="157">
        <f>'[3]Relatório Empregados II'!$DJ67</f>
        <v>542.77832000000001</v>
      </c>
      <c r="AO66" s="140">
        <f>'[3]Relatório Empregados II'!$DL67</f>
        <v>0</v>
      </c>
      <c r="AP66" s="140">
        <f>'[3]Relatório Empregados II'!$DM$3:$DM67</f>
        <v>0</v>
      </c>
      <c r="AQ66" s="157"/>
      <c r="AR66" s="157"/>
      <c r="AS66" s="140">
        <f>'[3]Relatório Empregados II'!$DQ67:$DQ67</f>
        <v>0</v>
      </c>
      <c r="AT66" s="169">
        <f>'[3]Relatório Empregados II'!$DT67</f>
        <v>0</v>
      </c>
      <c r="AU66" s="167">
        <f>'[3]Relatório Empregados II'!$DV67</f>
        <v>0</v>
      </c>
      <c r="AV66" s="167">
        <f>'[3]Relatório Empregados II'!$DX67</f>
        <v>0</v>
      </c>
      <c r="AW66" s="156">
        <f>'[3]Relatório Empregados II'!$DZ67</f>
        <v>0</v>
      </c>
      <c r="AX66" s="156">
        <f>'[3]Relatório Empregados II'!$EB67</f>
        <v>0</v>
      </c>
      <c r="AY66" s="167" t="str">
        <f>'[3]Relatório Empregados II'!$ED67</f>
        <v>RECEPÇÃO</v>
      </c>
      <c r="AZ66" s="156">
        <f>'[3]Relatório Empregados II'!$EH67</f>
        <v>0</v>
      </c>
      <c r="BA66" s="156">
        <f>'[3]Relatório Empregados II'!$EJ67</f>
        <v>0</v>
      </c>
    </row>
    <row r="67" spans="1:53">
      <c r="A67" s="170" t="str">
        <f>IFERROR(('[3]Relatório Empregados II'!$A68:$B68),"")</f>
        <v>31/07/2020</v>
      </c>
      <c r="B67" s="142" t="str">
        <f>'[3]Relatório Empregados II'!$D68:$D68</f>
        <v>12955134000900</v>
      </c>
      <c r="C67" s="158" t="str">
        <f>'[3]Relatório Empregados II'!$G68:$G68</f>
        <v>INSTITUTO DIVA ALVES DO BRASIL</v>
      </c>
      <c r="D67" s="161" t="str">
        <f>'[3]Relatório Empregados II'!$J68</f>
        <v>6033075</v>
      </c>
      <c r="E67" s="143" t="str">
        <f>'[3]Relatório Empregados II'!$L68:L68</f>
        <v>UPA 24H PARQUE LAFAIETE - DUQUE DE CAXIAS I</v>
      </c>
      <c r="F67" s="144" t="str">
        <f>'[3]Relatório Empregados II'!$P68:$P68</f>
        <v>0008/2020</v>
      </c>
      <c r="G67" s="173" cm="1">
        <f t="array" ref="G67">'[3]Relatório Empregados II'!$T68:T68</f>
        <v>2020</v>
      </c>
      <c r="H67" s="145" t="str">
        <f>'[3]Relatório Empregados II'!$W68</f>
        <v>07</v>
      </c>
      <c r="I67" s="146">
        <f>'[3]Relatório Empregados II'!$Y68:$Y68</f>
        <v>0</v>
      </c>
      <c r="J67" s="147">
        <f>'[3]Relatório Empregados II'!$AB68:$AB68</f>
        <v>0</v>
      </c>
      <c r="K67" s="162">
        <f>'[3]Relatório Empregados II'!$AE68:$AE68</f>
        <v>0</v>
      </c>
      <c r="L67" s="163" cm="1">
        <f t="array" ref="L67">'[3]Relatório Empregados II'!$AI68:$AI68</f>
        <v>223505</v>
      </c>
      <c r="M67" s="149">
        <f>'[3]Relatório Empregados II'!$AL68:$AL68</f>
        <v>0</v>
      </c>
      <c r="N67" s="150">
        <f>'[3]Relatório Empregados II'!$AP68</f>
        <v>0</v>
      </c>
      <c r="O67" s="163">
        <f>'[3]Relatório Empregados II'!$AR68</f>
        <v>0</v>
      </c>
      <c r="P67" s="151">
        <f>'[3]Relatório Empregados II'!$AT68:$AT68</f>
        <v>0</v>
      </c>
      <c r="Q67" s="152">
        <f>'[3]Relatório Empregados II'!$AX68:$AX68</f>
        <v>180</v>
      </c>
      <c r="R67" s="153">
        <f>'[3]Relatório Empregados II'!$BA68:$BA68</f>
        <v>0</v>
      </c>
      <c r="S67" s="154" t="str">
        <f>'[3]Relatório Empregados II'!$BE68:$BE68</f>
        <v/>
      </c>
      <c r="T67" s="154" t="str">
        <f>'[3]Relatório Empregados II'!$BH68:$BH68</f>
        <v>CLT</v>
      </c>
      <c r="U67" s="148">
        <f>'[3]Relatório Empregados II'!$BK68:$BK68</f>
        <v>0</v>
      </c>
      <c r="V67" s="165">
        <f>'[3]Relatório Empregados II'!$BN68</f>
        <v>0</v>
      </c>
      <c r="W67" s="206">
        <f>'[3]Relatório Empregados II'!$BP68</f>
        <v>0</v>
      </c>
      <c r="X67" s="140">
        <f>'[3]Relatório Empregados II'!$BR68:$BR68</f>
        <v>3158.96</v>
      </c>
      <c r="Y67" s="157">
        <f>'[3]Relatório Empregados II'!$BU68</f>
        <v>0</v>
      </c>
      <c r="Z67" s="167">
        <f>'[3]Relatório Empregados II'!$BW68:$BW68</f>
        <v>0</v>
      </c>
      <c r="AA67" s="168">
        <f>'[3]Relatório Empregados II'!$CA68:$CA68</f>
        <v>0</v>
      </c>
      <c r="AB67" s="168">
        <f>'[3]Relatório Empregados II'!$CD68:$CD68</f>
        <v>209</v>
      </c>
      <c r="AC67" s="168">
        <f>'[3]Relatório Empregados II'!$CG68:$CG68</f>
        <v>0</v>
      </c>
      <c r="AD67" s="168">
        <f>'[3]Relatório Empregados II'!$CJ68</f>
        <v>0</v>
      </c>
      <c r="AE67" s="168">
        <f>'[3]Relatório Empregados II'!$CL68</f>
        <v>0</v>
      </c>
      <c r="AF67" s="168">
        <f>'[3]Relatório Empregados II'!$CN68:$CN68</f>
        <v>0</v>
      </c>
      <c r="AG67" s="168">
        <f>'[3]Relatório Empregados II'!$CQ68</f>
        <v>0</v>
      </c>
      <c r="AH67" s="140">
        <f>'[3]Relatório Empregados II'!$CS68:$CS68</f>
        <v>344.92</v>
      </c>
      <c r="AI67" s="157">
        <f>'[3]Relatório Empregados II'!$CV68:$CV68</f>
        <v>0</v>
      </c>
      <c r="AJ67" s="140">
        <f>'[3]Relatório Empregados II'!$CY68:$CY68</f>
        <v>1198.6081200000001</v>
      </c>
      <c r="AK67" s="157">
        <f>'[3]Relatório Empregados II'!$DB68:$DB68</f>
        <v>1198.6081200000001</v>
      </c>
      <c r="AL67" s="140">
        <f>'[3]Relatório Empregados II'!$DE68:$DE68</f>
        <v>0</v>
      </c>
      <c r="AM67" s="140">
        <f>'[3]Relatório Empregados II'!$DH68</f>
        <v>0</v>
      </c>
      <c r="AN67" s="157">
        <f>'[3]Relatório Empregados II'!$DJ68</f>
        <v>1198.6081200000001</v>
      </c>
      <c r="AO67" s="140">
        <f>'[3]Relatório Empregados II'!$DL68</f>
        <v>0</v>
      </c>
      <c r="AP67" s="140">
        <f>'[3]Relatório Empregados II'!$DM$3:$DM68</f>
        <v>0</v>
      </c>
      <c r="AQ67" s="157"/>
      <c r="AR67" s="157"/>
      <c r="AS67" s="140">
        <f>'[3]Relatório Empregados II'!$DQ68:$DQ68</f>
        <v>0</v>
      </c>
      <c r="AT67" s="169">
        <f>'[3]Relatório Empregados II'!$DT68</f>
        <v>0</v>
      </c>
      <c r="AU67" s="167">
        <f>'[3]Relatório Empregados II'!$DV68</f>
        <v>0</v>
      </c>
      <c r="AV67" s="167">
        <f>'[3]Relatório Empregados II'!$DX68</f>
        <v>0</v>
      </c>
      <c r="AW67" s="156">
        <f>'[3]Relatório Empregados II'!$DZ68</f>
        <v>0</v>
      </c>
      <c r="AX67" s="156">
        <f>'[3]Relatório Empregados II'!$EB68</f>
        <v>0</v>
      </c>
      <c r="AY67" s="167" t="str">
        <f>'[3]Relatório Empregados II'!$ED68</f>
        <v>CLASSIFICAÇÃO DE RISCO</v>
      </c>
      <c r="AZ67" s="156">
        <f>'[3]Relatório Empregados II'!$EH68</f>
        <v>0</v>
      </c>
      <c r="BA67" s="156">
        <f>'[3]Relatório Empregados II'!$EJ68</f>
        <v>0</v>
      </c>
    </row>
    <row r="68" spans="1:53">
      <c r="A68" s="170" t="str">
        <f>IFERROR(('[3]Relatório Empregados II'!$A69:$B69),"")</f>
        <v>31/07/2020</v>
      </c>
      <c r="B68" s="142" t="str">
        <f>'[3]Relatório Empregados II'!$D69:$D69</f>
        <v>12955134000900</v>
      </c>
      <c r="C68" s="158" t="str">
        <f>'[3]Relatório Empregados II'!$G69:$G69</f>
        <v>INSTITUTO DIVA ALVES DO BRASIL</v>
      </c>
      <c r="D68" s="161" t="str">
        <f>'[3]Relatório Empregados II'!$J69</f>
        <v>6033075</v>
      </c>
      <c r="E68" s="143" t="str">
        <f>'[3]Relatório Empregados II'!$L69:L69</f>
        <v>UPA 24H PARQUE LAFAIETE - DUQUE DE CAXIAS I</v>
      </c>
      <c r="F68" s="144" t="str">
        <f>'[3]Relatório Empregados II'!$P69:$P69</f>
        <v>0008/2020</v>
      </c>
      <c r="G68" s="173" cm="1">
        <f t="array" ref="G68">'[3]Relatório Empregados II'!$T69:T69</f>
        <v>2020</v>
      </c>
      <c r="H68" s="145" t="str">
        <f>'[3]Relatório Empregados II'!$W69</f>
        <v>07</v>
      </c>
      <c r="I68" s="146">
        <f>'[3]Relatório Empregados II'!$Y69:$Y69</f>
        <v>0</v>
      </c>
      <c r="J68" s="147">
        <f>'[3]Relatório Empregados II'!$AB69:$AB69</f>
        <v>0</v>
      </c>
      <c r="K68" s="162">
        <f>'[3]Relatório Empregados II'!$AE69:$AE69</f>
        <v>0</v>
      </c>
      <c r="L68" s="163" cm="1">
        <f t="array" ref="L68">'[3]Relatório Empregados II'!$AI69:$AI69</f>
        <v>411010</v>
      </c>
      <c r="M68" s="149">
        <f>'[3]Relatório Empregados II'!$AL69:$AL69</f>
        <v>0</v>
      </c>
      <c r="N68" s="150">
        <f>'[3]Relatório Empregados II'!$AP69</f>
        <v>0</v>
      </c>
      <c r="O68" s="163">
        <f>'[3]Relatório Empregados II'!$AR69</f>
        <v>0</v>
      </c>
      <c r="P68" s="151">
        <f>'[3]Relatório Empregados II'!$AT69:$AT69</f>
        <v>0</v>
      </c>
      <c r="Q68" s="152">
        <f>'[3]Relatório Empregados II'!$AX69:$AX69</f>
        <v>220</v>
      </c>
      <c r="R68" s="153">
        <f>'[3]Relatório Empregados II'!$BA69:$BA69</f>
        <v>0</v>
      </c>
      <c r="S68" s="154" t="str">
        <f>'[3]Relatório Empregados II'!$BE69:$BE69</f>
        <v/>
      </c>
      <c r="T68" s="154" t="str">
        <f>'[3]Relatório Empregados II'!$BH69:$BH69</f>
        <v>CLT</v>
      </c>
      <c r="U68" s="148">
        <f>'[3]Relatório Empregados II'!$BK69:$BK69</f>
        <v>0</v>
      </c>
      <c r="V68" s="165">
        <f>'[3]Relatório Empregados II'!$BN69</f>
        <v>0</v>
      </c>
      <c r="W68" s="206">
        <f>'[3]Relatório Empregados II'!$BP69</f>
        <v>0</v>
      </c>
      <c r="X68" s="140">
        <f>'[3]Relatório Empregados II'!$BR69:$BR69</f>
        <v>4000</v>
      </c>
      <c r="Y68" s="157">
        <f>'[3]Relatório Empregados II'!$BU69</f>
        <v>0</v>
      </c>
      <c r="Z68" s="167">
        <f>'[3]Relatório Empregados II'!$BW69:$BW69</f>
        <v>0</v>
      </c>
      <c r="AA68" s="168">
        <f>'[3]Relatório Empregados II'!$CA69:$CA69</f>
        <v>0</v>
      </c>
      <c r="AB68" s="168">
        <f>'[3]Relatório Empregados II'!$CD69:$CD69</f>
        <v>209</v>
      </c>
      <c r="AC68" s="168">
        <f>'[3]Relatório Empregados II'!$CG69:$CG69</f>
        <v>0</v>
      </c>
      <c r="AD68" s="168">
        <f>'[3]Relatório Empregados II'!$CJ69</f>
        <v>0</v>
      </c>
      <c r="AE68" s="168">
        <f>'[3]Relatório Empregados II'!$CL69</f>
        <v>0</v>
      </c>
      <c r="AF68" s="168">
        <f>'[3]Relatório Empregados II'!$CN69:$CN69</f>
        <v>0</v>
      </c>
      <c r="AG68" s="168">
        <f>'[3]Relatório Empregados II'!$CQ69</f>
        <v>0</v>
      </c>
      <c r="AH68" s="140">
        <f>'[3]Relatório Empregados II'!$CS69:$CS69</f>
        <v>345.41</v>
      </c>
      <c r="AI68" s="157">
        <f>'[3]Relatório Empregados II'!$CV69:$CV69</f>
        <v>0</v>
      </c>
      <c r="AJ68" s="140">
        <f>'[3]Relatório Empregados II'!$CY69:$CY69</f>
        <v>1200.3039200000001</v>
      </c>
      <c r="AK68" s="157">
        <f>'[3]Relatório Empregados II'!$DB69:$DB69</f>
        <v>1200.3039200000001</v>
      </c>
      <c r="AL68" s="140">
        <f>'[3]Relatório Empregados II'!$DE69:$DE69</f>
        <v>0</v>
      </c>
      <c r="AM68" s="140">
        <f>'[3]Relatório Empregados II'!$DH69</f>
        <v>0</v>
      </c>
      <c r="AN68" s="157">
        <f>'[3]Relatório Empregados II'!$DJ69</f>
        <v>1200.3039200000001</v>
      </c>
      <c r="AO68" s="140">
        <f>'[3]Relatório Empregados II'!$DL69</f>
        <v>0</v>
      </c>
      <c r="AP68" s="140">
        <f>'[3]Relatório Empregados II'!$DM$3:$DM69</f>
        <v>0</v>
      </c>
      <c r="AQ68" s="157"/>
      <c r="AR68" s="157"/>
      <c r="AS68" s="140">
        <f>'[3]Relatório Empregados II'!$DQ69:$DQ69</f>
        <v>0</v>
      </c>
      <c r="AT68" s="169">
        <f>'[3]Relatório Empregados II'!$DT69</f>
        <v>0</v>
      </c>
      <c r="AU68" s="167">
        <f>'[3]Relatório Empregados II'!$DV69</f>
        <v>0</v>
      </c>
      <c r="AV68" s="167">
        <f>'[3]Relatório Empregados II'!$DX69</f>
        <v>0</v>
      </c>
      <c r="AW68" s="156">
        <f>'[3]Relatório Empregados II'!$DZ69</f>
        <v>0</v>
      </c>
      <c r="AX68" s="156">
        <f>'[3]Relatório Empregados II'!$EB69</f>
        <v>0</v>
      </c>
      <c r="AY68" s="167" t="str">
        <f>'[3]Relatório Empregados II'!$ED69</f>
        <v>SALA ADMINISTRATIVA</v>
      </c>
      <c r="AZ68" s="156">
        <f>'[3]Relatório Empregados II'!$EH69</f>
        <v>0</v>
      </c>
      <c r="BA68" s="156">
        <f>'[3]Relatório Empregados II'!$EJ69</f>
        <v>0</v>
      </c>
    </row>
    <row r="69" spans="1:53">
      <c r="A69" s="170" t="str">
        <f>IFERROR(('[3]Relatório Empregados II'!$A70:$B70),"")</f>
        <v>31/07/2020</v>
      </c>
      <c r="B69" s="142" t="str">
        <f>'[3]Relatório Empregados II'!$D70:$D70</f>
        <v>12955134000900</v>
      </c>
      <c r="C69" s="158" t="str">
        <f>'[3]Relatório Empregados II'!$G70:$G70</f>
        <v>INSTITUTO DIVA ALVES DO BRASIL</v>
      </c>
      <c r="D69" s="161" t="str">
        <f>'[3]Relatório Empregados II'!$J70</f>
        <v>6033075</v>
      </c>
      <c r="E69" s="143" t="str">
        <f>'[3]Relatório Empregados II'!$L70:L70</f>
        <v>UPA 24H PARQUE LAFAIETE - DUQUE DE CAXIAS I</v>
      </c>
      <c r="F69" s="144" t="str">
        <f>'[3]Relatório Empregados II'!$P70:$P70</f>
        <v>0008/2020</v>
      </c>
      <c r="G69" s="173" cm="1">
        <f t="array" ref="G69">'[3]Relatório Empregados II'!$T70:T70</f>
        <v>2020</v>
      </c>
      <c r="H69" s="145" t="str">
        <f>'[3]Relatório Empregados II'!$W70</f>
        <v>07</v>
      </c>
      <c r="I69" s="146">
        <f>'[3]Relatório Empregados II'!$Y70:$Y70</f>
        <v>0</v>
      </c>
      <c r="J69" s="147">
        <f>'[3]Relatório Empregados II'!$AB70:$AB70</f>
        <v>0</v>
      </c>
      <c r="K69" s="162">
        <f>'[3]Relatório Empregados II'!$AE70:$AE70</f>
        <v>0</v>
      </c>
      <c r="L69" s="163" cm="1">
        <f t="array" ref="L69">'[3]Relatório Empregados II'!$AI70:$AI70</f>
        <v>411010</v>
      </c>
      <c r="M69" s="149">
        <f>'[3]Relatório Empregados II'!$AL70:$AL70</f>
        <v>0</v>
      </c>
      <c r="N69" s="150">
        <f>'[3]Relatório Empregados II'!$AP70</f>
        <v>0</v>
      </c>
      <c r="O69" s="163">
        <f>'[3]Relatório Empregados II'!$AR70</f>
        <v>0</v>
      </c>
      <c r="P69" s="151">
        <f>'[3]Relatório Empregados II'!$AT70:$AT70</f>
        <v>0</v>
      </c>
      <c r="Q69" s="152">
        <f>'[3]Relatório Empregados II'!$AX70:$AX70</f>
        <v>180</v>
      </c>
      <c r="R69" s="153">
        <f>'[3]Relatório Empregados II'!$BA70:$BA70</f>
        <v>0</v>
      </c>
      <c r="S69" s="154" t="str">
        <f>'[3]Relatório Empregados II'!$BE70:$BE70</f>
        <v/>
      </c>
      <c r="T69" s="154" t="str">
        <f>'[3]Relatório Empregados II'!$BH70:$BH70</f>
        <v>CLT</v>
      </c>
      <c r="U69" s="148">
        <f>'[3]Relatório Empregados II'!$BK70:$BK70</f>
        <v>0</v>
      </c>
      <c r="V69" s="165">
        <f>'[3]Relatório Empregados II'!$BN70</f>
        <v>0</v>
      </c>
      <c r="W69" s="206">
        <f>'[3]Relatório Empregados II'!$BP70</f>
        <v>0</v>
      </c>
      <c r="X69" s="140">
        <f>'[3]Relatório Empregados II'!$BR70:$BR70</f>
        <v>1375.01</v>
      </c>
      <c r="Y69" s="157">
        <f>'[3]Relatório Empregados II'!$BU70</f>
        <v>0</v>
      </c>
      <c r="Z69" s="167">
        <f>'[3]Relatório Empregados II'!$BW70:$BW70</f>
        <v>0</v>
      </c>
      <c r="AA69" s="168">
        <f>'[3]Relatório Empregados II'!$CA70:$CA70</f>
        <v>0</v>
      </c>
      <c r="AB69" s="168">
        <f>'[3]Relatório Empregados II'!$CD70:$CD70</f>
        <v>209</v>
      </c>
      <c r="AC69" s="168">
        <f>'[3]Relatório Empregados II'!$CG70:$CG70</f>
        <v>0</v>
      </c>
      <c r="AD69" s="168">
        <f>'[3]Relatório Empregados II'!$CJ70</f>
        <v>0</v>
      </c>
      <c r="AE69" s="168">
        <f>'[3]Relatório Empregados II'!$CL70</f>
        <v>0</v>
      </c>
      <c r="AF69" s="168">
        <f>'[3]Relatório Empregados II'!$CN70:$CN70</f>
        <v>0</v>
      </c>
      <c r="AG69" s="168">
        <f>'[3]Relatório Empregados II'!$CQ70</f>
        <v>0</v>
      </c>
      <c r="AH69" s="140">
        <f>'[3]Relatório Empregados II'!$CS70:$CS70</f>
        <v>144.05000000000001</v>
      </c>
      <c r="AI69" s="157">
        <f>'[3]Relatório Empregados II'!$CV70:$CV70</f>
        <v>0</v>
      </c>
      <c r="AJ69" s="140">
        <f>'[3]Relatório Empregados II'!$CY70:$CY70</f>
        <v>500.60016000000002</v>
      </c>
      <c r="AK69" s="157">
        <f>'[3]Relatório Empregados II'!$DB70:$DB70</f>
        <v>500.60016000000002</v>
      </c>
      <c r="AL69" s="140">
        <f>'[3]Relatório Empregados II'!$DE70:$DE70</f>
        <v>0</v>
      </c>
      <c r="AM69" s="140">
        <f>'[3]Relatório Empregados II'!$DH70</f>
        <v>0</v>
      </c>
      <c r="AN69" s="157">
        <f>'[3]Relatório Empregados II'!$DJ70</f>
        <v>500.60016000000002</v>
      </c>
      <c r="AO69" s="140">
        <f>'[3]Relatório Empregados II'!$DL70</f>
        <v>0</v>
      </c>
      <c r="AP69" s="140">
        <f>'[3]Relatório Empregados II'!$DM$3:$DM70</f>
        <v>0</v>
      </c>
      <c r="AQ69" s="157"/>
      <c r="AR69" s="157"/>
      <c r="AS69" s="140">
        <f>'[3]Relatório Empregados II'!$DQ70:$DQ70</f>
        <v>0</v>
      </c>
      <c r="AT69" s="169">
        <f>'[3]Relatório Empregados II'!$DT70</f>
        <v>0</v>
      </c>
      <c r="AU69" s="167">
        <f>'[3]Relatório Empregados II'!$DV70</f>
        <v>0</v>
      </c>
      <c r="AV69" s="167">
        <f>'[3]Relatório Empregados II'!$DX70</f>
        <v>0</v>
      </c>
      <c r="AW69" s="156">
        <f>'[3]Relatório Empregados II'!$DZ70</f>
        <v>0</v>
      </c>
      <c r="AX69" s="156">
        <f>'[3]Relatório Empregados II'!$EB70</f>
        <v>0</v>
      </c>
      <c r="AY69" s="167" t="str">
        <f>'[3]Relatório Empregados II'!$ED70</f>
        <v>SALA ADMINISTRATIVA</v>
      </c>
      <c r="AZ69" s="156">
        <f>'[3]Relatório Empregados II'!$EH70</f>
        <v>0</v>
      </c>
      <c r="BA69" s="156">
        <f>'[3]Relatório Empregados II'!$EJ70</f>
        <v>0</v>
      </c>
    </row>
    <row r="70" spans="1:53">
      <c r="A70" s="170" t="str">
        <f>IFERROR(('[3]Relatório Empregados II'!$A71:$B71),"")</f>
        <v>31/07/2020</v>
      </c>
      <c r="B70" s="142" t="str">
        <f>'[3]Relatório Empregados II'!$D71:$D71</f>
        <v>12955134000900</v>
      </c>
      <c r="C70" s="158" t="str">
        <f>'[3]Relatório Empregados II'!$G71:$G71</f>
        <v>INSTITUTO DIVA ALVES DO BRASIL</v>
      </c>
      <c r="D70" s="161" t="str">
        <f>'[3]Relatório Empregados II'!$J71</f>
        <v>6033075</v>
      </c>
      <c r="E70" s="143" t="str">
        <f>'[3]Relatório Empregados II'!$L71:L71</f>
        <v>UPA 24H PARQUE LAFAIETE - DUQUE DE CAXIAS I</v>
      </c>
      <c r="F70" s="144" t="str">
        <f>'[3]Relatório Empregados II'!$P71:$P71</f>
        <v>0008/2020</v>
      </c>
      <c r="G70" s="173" cm="1">
        <f t="array" ref="G70">'[3]Relatório Empregados II'!$T71:T71</f>
        <v>2020</v>
      </c>
      <c r="H70" s="145" t="str">
        <f>'[3]Relatório Empregados II'!$W71</f>
        <v>07</v>
      </c>
      <c r="I70" s="146">
        <f>'[3]Relatório Empregados II'!$Y71:$Y71</f>
        <v>0</v>
      </c>
      <c r="J70" s="147">
        <f>'[3]Relatório Empregados II'!$AB71:$AB71</f>
        <v>0</v>
      </c>
      <c r="K70" s="162">
        <f>'[3]Relatório Empregados II'!$AE71:$AE71</f>
        <v>0</v>
      </c>
      <c r="L70" s="163" cm="1">
        <f t="array" ref="L70">'[3]Relatório Empregados II'!$AI71:$AI71</f>
        <v>413115</v>
      </c>
      <c r="M70" s="149">
        <f>'[3]Relatório Empregados II'!$AL71:$AL71</f>
        <v>0</v>
      </c>
      <c r="N70" s="150">
        <f>'[3]Relatório Empregados II'!$AP71</f>
        <v>0</v>
      </c>
      <c r="O70" s="163">
        <f>'[3]Relatório Empregados II'!$AR71</f>
        <v>0</v>
      </c>
      <c r="P70" s="151">
        <f>'[3]Relatório Empregados II'!$AT71:$AT71</f>
        <v>0</v>
      </c>
      <c r="Q70" s="152">
        <f>'[3]Relatório Empregados II'!$AX71:$AX71</f>
        <v>220</v>
      </c>
      <c r="R70" s="153">
        <f>'[3]Relatório Empregados II'!$BA71:$BA71</f>
        <v>0</v>
      </c>
      <c r="S70" s="154" t="str">
        <f>'[3]Relatório Empregados II'!$BE71:$BE71</f>
        <v/>
      </c>
      <c r="T70" s="154" t="str">
        <f>'[3]Relatório Empregados II'!$BH71:$BH71</f>
        <v>CLT</v>
      </c>
      <c r="U70" s="148">
        <f>'[3]Relatório Empregados II'!$BK71:$BK71</f>
        <v>0</v>
      </c>
      <c r="V70" s="165">
        <f>'[3]Relatório Empregados II'!$BN71</f>
        <v>0</v>
      </c>
      <c r="W70" s="206">
        <f>'[3]Relatório Empregados II'!$BP71</f>
        <v>0</v>
      </c>
      <c r="X70" s="140">
        <f>'[3]Relatório Empregados II'!$BR71:$BR71</f>
        <v>1867.5</v>
      </c>
      <c r="Y70" s="157">
        <f>'[3]Relatório Empregados II'!$BU71</f>
        <v>0</v>
      </c>
      <c r="Z70" s="167">
        <f>'[3]Relatório Empregados II'!$BW71:$BW71</f>
        <v>0</v>
      </c>
      <c r="AA70" s="168">
        <f>'[3]Relatório Empregados II'!$CA71:$CA71</f>
        <v>761.83</v>
      </c>
      <c r="AB70" s="168">
        <f>'[3]Relatório Empregados II'!$CD71:$CD71</f>
        <v>0</v>
      </c>
      <c r="AC70" s="168">
        <f>'[3]Relatório Empregados II'!$CG71:$CG71</f>
        <v>0</v>
      </c>
      <c r="AD70" s="168">
        <f>'[3]Relatório Empregados II'!$CJ71</f>
        <v>0</v>
      </c>
      <c r="AE70" s="168">
        <f>'[3]Relatório Empregados II'!$CL71</f>
        <v>0</v>
      </c>
      <c r="AF70" s="168">
        <f>'[3]Relatório Empregados II'!$CN71:$CN71</f>
        <v>0</v>
      </c>
      <c r="AG70" s="168">
        <f>'[3]Relatório Empregados II'!$CQ71</f>
        <v>0</v>
      </c>
      <c r="AH70" s="140">
        <f>'[3]Relatório Empregados II'!$CS71:$CS71</f>
        <v>253.03</v>
      </c>
      <c r="AI70" s="157">
        <f>'[3]Relatório Empregados II'!$CV71:$CV71</f>
        <v>0</v>
      </c>
      <c r="AJ70" s="140">
        <f>'[3]Relatório Empregados II'!$CY71:$CY71</f>
        <v>879.32511999999997</v>
      </c>
      <c r="AK70" s="157">
        <f>'[3]Relatório Empregados II'!$DB71:$DB71</f>
        <v>879.32511999999997</v>
      </c>
      <c r="AL70" s="140">
        <f>'[3]Relatório Empregados II'!$DE71:$DE71</f>
        <v>0</v>
      </c>
      <c r="AM70" s="140">
        <f>'[3]Relatório Empregados II'!$DH71</f>
        <v>0</v>
      </c>
      <c r="AN70" s="157">
        <f>'[3]Relatório Empregados II'!$DJ71</f>
        <v>879.32511999999997</v>
      </c>
      <c r="AO70" s="140">
        <f>'[3]Relatório Empregados II'!$DL71</f>
        <v>0</v>
      </c>
      <c r="AP70" s="140">
        <f>'[3]Relatório Empregados II'!$DM$3:$DM71</f>
        <v>0</v>
      </c>
      <c r="AQ70" s="157"/>
      <c r="AR70" s="157"/>
      <c r="AS70" s="140">
        <f>'[3]Relatório Empregados II'!$DQ71:$DQ71</f>
        <v>3047.33</v>
      </c>
      <c r="AT70" s="169">
        <f>'[3]Relatório Empregados II'!$DT71</f>
        <v>0</v>
      </c>
      <c r="AU70" s="167">
        <f>'[3]Relatório Empregados II'!$DV71</f>
        <v>0</v>
      </c>
      <c r="AV70" s="167">
        <f>'[3]Relatório Empregados II'!$DX71</f>
        <v>0</v>
      </c>
      <c r="AW70" s="156">
        <f>'[3]Relatório Empregados II'!$DZ71</f>
        <v>0</v>
      </c>
      <c r="AX70" s="156">
        <f>'[3]Relatório Empregados II'!$EB71</f>
        <v>0</v>
      </c>
      <c r="AY70" s="167" t="str">
        <f>'[3]Relatório Empregados II'!$ED71</f>
        <v>SALA ADMINISTRATIVA</v>
      </c>
      <c r="AZ70" s="156">
        <f>'[3]Relatório Empregados II'!$EH71</f>
        <v>0</v>
      </c>
      <c r="BA70" s="156">
        <f>'[3]Relatório Empregados II'!$EJ71</f>
        <v>0</v>
      </c>
    </row>
    <row r="71" spans="1:53">
      <c r="A71" s="170" t="str">
        <f>IFERROR(('[3]Relatório Empregados II'!$A72:$B72),"")</f>
        <v>31/07/2020</v>
      </c>
      <c r="B71" s="142" t="str">
        <f>'[3]Relatório Empregados II'!$D72:$D72</f>
        <v>12955134000900</v>
      </c>
      <c r="C71" s="158" t="str">
        <f>'[3]Relatório Empregados II'!$G72:$G72</f>
        <v>INSTITUTO DIVA ALVES DO BRASIL</v>
      </c>
      <c r="D71" s="161" t="str">
        <f>'[3]Relatório Empregados II'!$J72</f>
        <v>6033075</v>
      </c>
      <c r="E71" s="143" t="str">
        <f>'[3]Relatório Empregados II'!$L72:L72</f>
        <v>UPA 24H PARQUE LAFAIETE - DUQUE DE CAXIAS I</v>
      </c>
      <c r="F71" s="144" t="str">
        <f>'[3]Relatório Empregados II'!$P72:$P72</f>
        <v>0008/2020</v>
      </c>
      <c r="G71" s="173" cm="1">
        <f t="array" ref="G71">'[3]Relatório Empregados II'!$T72:T72</f>
        <v>2020</v>
      </c>
      <c r="H71" s="145" t="str">
        <f>'[3]Relatório Empregados II'!$W72</f>
        <v>07</v>
      </c>
      <c r="I71" s="146">
        <f>'[3]Relatório Empregados II'!$Y72:$Y72</f>
        <v>0</v>
      </c>
      <c r="J71" s="147">
        <f>'[3]Relatório Empregados II'!$AB72:$AB72</f>
        <v>0</v>
      </c>
      <c r="K71" s="162">
        <f>'[3]Relatório Empregados II'!$AE72:$AE72</f>
        <v>0</v>
      </c>
      <c r="L71" s="163" cm="1">
        <f t="array" ref="L71">'[3]Relatório Empregados II'!$AI72:$AI72</f>
        <v>517410</v>
      </c>
      <c r="M71" s="149">
        <f>'[3]Relatório Empregados II'!$AL72:$AL72</f>
        <v>0</v>
      </c>
      <c r="N71" s="150">
        <f>'[3]Relatório Empregados II'!$AP72</f>
        <v>0</v>
      </c>
      <c r="O71" s="163">
        <f>'[3]Relatório Empregados II'!$AR72</f>
        <v>0</v>
      </c>
      <c r="P71" s="151">
        <f>'[3]Relatório Empregados II'!$AT72:$AT72</f>
        <v>0</v>
      </c>
      <c r="Q71" s="152">
        <f>'[3]Relatório Empregados II'!$AX72:$AX72</f>
        <v>180</v>
      </c>
      <c r="R71" s="153">
        <f>'[3]Relatório Empregados II'!$BA72:$BA72</f>
        <v>0</v>
      </c>
      <c r="S71" s="154" t="str">
        <f>'[3]Relatório Empregados II'!$BE72:$BE72</f>
        <v/>
      </c>
      <c r="T71" s="154" t="str">
        <f>'[3]Relatório Empregados II'!$BH72:$BH72</f>
        <v>CLT</v>
      </c>
      <c r="U71" s="148">
        <f>'[3]Relatório Empregados II'!$BK72:$BK72</f>
        <v>0</v>
      </c>
      <c r="V71" s="165">
        <f>'[3]Relatório Empregados II'!$BN72</f>
        <v>0</v>
      </c>
      <c r="W71" s="206">
        <f>'[3]Relatório Empregados II'!$BP72</f>
        <v>0</v>
      </c>
      <c r="X71" s="140">
        <f>'[3]Relatório Empregados II'!$BR72:$BR72</f>
        <v>1375.01</v>
      </c>
      <c r="Y71" s="157">
        <f>'[3]Relatório Empregados II'!$BU72</f>
        <v>0</v>
      </c>
      <c r="Z71" s="167">
        <f>'[3]Relatório Empregados II'!$BW72:$BW72</f>
        <v>0</v>
      </c>
      <c r="AA71" s="168">
        <f>'[3]Relatório Empregados II'!$CA72:$CA72</f>
        <v>0</v>
      </c>
      <c r="AB71" s="168">
        <f>'[3]Relatório Empregados II'!$CD72:$CD72</f>
        <v>209</v>
      </c>
      <c r="AC71" s="168">
        <f>'[3]Relatório Empregados II'!$CG72:$CG72</f>
        <v>0</v>
      </c>
      <c r="AD71" s="168">
        <f>'[3]Relatório Empregados II'!$CJ72</f>
        <v>0</v>
      </c>
      <c r="AE71" s="168">
        <f>'[3]Relatório Empregados II'!$CL72</f>
        <v>0</v>
      </c>
      <c r="AF71" s="168">
        <f>'[3]Relatório Empregados II'!$CN72:$CN72</f>
        <v>0</v>
      </c>
      <c r="AG71" s="168">
        <f>'[3]Relatório Empregados II'!$CQ72</f>
        <v>0</v>
      </c>
      <c r="AH71" s="140">
        <f>'[3]Relatório Empregados II'!$CS72:$CS72</f>
        <v>183.7</v>
      </c>
      <c r="AI71" s="157">
        <f>'[3]Relatório Empregados II'!$CV72:$CV72</f>
        <v>0</v>
      </c>
      <c r="AJ71" s="140">
        <f>'[3]Relatório Empregados II'!$CY72:$CY72</f>
        <v>638.36861999999996</v>
      </c>
      <c r="AK71" s="157">
        <f>'[3]Relatório Empregados II'!$DB72:$DB72</f>
        <v>638.36861999999996</v>
      </c>
      <c r="AL71" s="140">
        <f>'[3]Relatório Empregados II'!$DE72:$DE72</f>
        <v>0</v>
      </c>
      <c r="AM71" s="140">
        <f>'[3]Relatório Empregados II'!$DH72</f>
        <v>0</v>
      </c>
      <c r="AN71" s="157">
        <f>'[3]Relatório Empregados II'!$DJ72</f>
        <v>638.36861999999996</v>
      </c>
      <c r="AO71" s="140">
        <f>'[3]Relatório Empregados II'!$DL72</f>
        <v>0</v>
      </c>
      <c r="AP71" s="140">
        <f>'[3]Relatório Empregados II'!$DM$3:$DM72</f>
        <v>0</v>
      </c>
      <c r="AQ71" s="157"/>
      <c r="AR71" s="157"/>
      <c r="AS71" s="140">
        <f>'[3]Relatório Empregados II'!$DQ72:$DQ72</f>
        <v>0</v>
      </c>
      <c r="AT71" s="169">
        <f>'[3]Relatório Empregados II'!$DT72</f>
        <v>0</v>
      </c>
      <c r="AU71" s="167">
        <f>'[3]Relatório Empregados II'!$DV72</f>
        <v>0</v>
      </c>
      <c r="AV71" s="167">
        <f>'[3]Relatório Empregados II'!$DX72</f>
        <v>0</v>
      </c>
      <c r="AW71" s="156">
        <f>'[3]Relatório Empregados II'!$DZ72</f>
        <v>0</v>
      </c>
      <c r="AX71" s="156">
        <f>'[3]Relatório Empregados II'!$EB72</f>
        <v>0</v>
      </c>
      <c r="AY71" s="167" t="str">
        <f>'[3]Relatório Empregados II'!$ED72</f>
        <v>SEGURANÇA/ÁREAS COMUNS</v>
      </c>
      <c r="AZ71" s="156">
        <f>'[3]Relatório Empregados II'!$EH72</f>
        <v>0</v>
      </c>
      <c r="BA71" s="156">
        <f>'[3]Relatório Empregados II'!$EJ72</f>
        <v>0</v>
      </c>
    </row>
    <row r="72" spans="1:53">
      <c r="A72" s="170" t="str">
        <f>IFERROR(('[3]Relatório Empregados II'!$A73:$B73),"")</f>
        <v>31/07/2020</v>
      </c>
      <c r="B72" s="142" t="str">
        <f>'[3]Relatório Empregados II'!$D73:$D73</f>
        <v>12955134000900</v>
      </c>
      <c r="C72" s="158" t="str">
        <f>'[3]Relatório Empregados II'!$G73:$G73</f>
        <v>INSTITUTO DIVA ALVES DO BRASIL</v>
      </c>
      <c r="D72" s="161" t="str">
        <f>'[3]Relatório Empregados II'!$J73</f>
        <v>6033075</v>
      </c>
      <c r="E72" s="143" t="str">
        <f>'[3]Relatório Empregados II'!$L73:L73</f>
        <v>UPA 24H PARQUE LAFAIETE - DUQUE DE CAXIAS I</v>
      </c>
      <c r="F72" s="144" t="str">
        <f>'[3]Relatório Empregados II'!$P73:$P73</f>
        <v>0008/2020</v>
      </c>
      <c r="G72" s="173" cm="1">
        <f t="array" ref="G72">'[3]Relatório Empregados II'!$T73:T73</f>
        <v>2020</v>
      </c>
      <c r="H72" s="145" t="str">
        <f>'[3]Relatório Empregados II'!$W73</f>
        <v>07</v>
      </c>
      <c r="I72" s="146">
        <f>'[3]Relatório Empregados II'!$Y73:$Y73</f>
        <v>0</v>
      </c>
      <c r="J72" s="147">
        <f>'[3]Relatório Empregados II'!$AB73:$AB73</f>
        <v>0</v>
      </c>
      <c r="K72" s="162">
        <f>'[3]Relatório Empregados II'!$AE73:$AE73</f>
        <v>0</v>
      </c>
      <c r="L72" s="163" cm="1">
        <f t="array" ref="L72">'[3]Relatório Empregados II'!$AI73:$AI73</f>
        <v>422105</v>
      </c>
      <c r="M72" s="149">
        <f>'[3]Relatório Empregados II'!$AL73:$AL73</f>
        <v>0</v>
      </c>
      <c r="N72" s="150">
        <f>'[3]Relatório Empregados II'!$AP73</f>
        <v>0</v>
      </c>
      <c r="O72" s="163">
        <f>'[3]Relatório Empregados II'!$AR73</f>
        <v>0</v>
      </c>
      <c r="P72" s="151">
        <f>'[3]Relatório Empregados II'!$AT73:$AT73</f>
        <v>0</v>
      </c>
      <c r="Q72" s="152">
        <f>'[3]Relatório Empregados II'!$AX73:$AX73</f>
        <v>180</v>
      </c>
      <c r="R72" s="153">
        <f>'[3]Relatório Empregados II'!$BA73:$BA73</f>
        <v>0</v>
      </c>
      <c r="S72" s="154" t="str">
        <f>'[3]Relatório Empregados II'!$BE73:$BE73</f>
        <v/>
      </c>
      <c r="T72" s="154" t="str">
        <f>'[3]Relatório Empregados II'!$BH73:$BH73</f>
        <v>CLT</v>
      </c>
      <c r="U72" s="148">
        <f>'[3]Relatório Empregados II'!$BK73:$BK73</f>
        <v>0</v>
      </c>
      <c r="V72" s="165">
        <f>'[3]Relatório Empregados II'!$BN73</f>
        <v>0</v>
      </c>
      <c r="W72" s="206">
        <f>'[3]Relatório Empregados II'!$BP73</f>
        <v>0</v>
      </c>
      <c r="X72" s="140">
        <f>'[3]Relatório Empregados II'!$BR73:$BR73</f>
        <v>1375.01</v>
      </c>
      <c r="Y72" s="157">
        <f>'[3]Relatório Empregados II'!$BU73</f>
        <v>0</v>
      </c>
      <c r="Z72" s="167">
        <f>'[3]Relatório Empregados II'!$BW73:$BW73</f>
        <v>0</v>
      </c>
      <c r="AA72" s="168">
        <f>'[3]Relatório Empregados II'!$CA73:$CA73</f>
        <v>0</v>
      </c>
      <c r="AB72" s="168">
        <f>'[3]Relatório Empregados II'!$CD73:$CD73</f>
        <v>209</v>
      </c>
      <c r="AC72" s="168">
        <f>'[3]Relatório Empregados II'!$CG73:$CG73</f>
        <v>0</v>
      </c>
      <c r="AD72" s="168">
        <f>'[3]Relatório Empregados II'!$CJ73</f>
        <v>0</v>
      </c>
      <c r="AE72" s="168">
        <f>'[3]Relatório Empregados II'!$CL73</f>
        <v>0</v>
      </c>
      <c r="AF72" s="168">
        <f>'[3]Relatório Empregados II'!$CN73:$CN73</f>
        <v>0</v>
      </c>
      <c r="AG72" s="168">
        <f>'[3]Relatório Empregados II'!$CQ73</f>
        <v>0</v>
      </c>
      <c r="AH72" s="140">
        <f>'[3]Relatório Empregados II'!$CS73:$CS73</f>
        <v>156.41999999999999</v>
      </c>
      <c r="AI72" s="157">
        <f>'[3]Relatório Empregados II'!$CV73:$CV73</f>
        <v>0</v>
      </c>
      <c r="AJ72" s="140">
        <f>'[3]Relatório Empregados II'!$CY73:$CY73</f>
        <v>543.56784000000005</v>
      </c>
      <c r="AK72" s="157">
        <f>'[3]Relatório Empregados II'!$DB73:$DB73</f>
        <v>543.56784000000005</v>
      </c>
      <c r="AL72" s="140">
        <f>'[3]Relatório Empregados II'!$DE73:$DE73</f>
        <v>0</v>
      </c>
      <c r="AM72" s="140">
        <f>'[3]Relatório Empregados II'!$DH73</f>
        <v>0</v>
      </c>
      <c r="AN72" s="157">
        <f>'[3]Relatório Empregados II'!$DJ73</f>
        <v>543.56784000000005</v>
      </c>
      <c r="AO72" s="140">
        <f>'[3]Relatório Empregados II'!$DL73</f>
        <v>0</v>
      </c>
      <c r="AP72" s="140">
        <f>'[3]Relatório Empregados II'!$DM$3:$DM73</f>
        <v>0</v>
      </c>
      <c r="AQ72" s="157"/>
      <c r="AR72" s="157"/>
      <c r="AS72" s="140">
        <f>'[3]Relatório Empregados II'!$DQ73:$DQ73</f>
        <v>0</v>
      </c>
      <c r="AT72" s="169">
        <f>'[3]Relatório Empregados II'!$DT73</f>
        <v>0</v>
      </c>
      <c r="AU72" s="167">
        <f>'[3]Relatório Empregados II'!$DV73</f>
        <v>0</v>
      </c>
      <c r="AV72" s="167">
        <f>'[3]Relatório Empregados II'!$DX73</f>
        <v>0</v>
      </c>
      <c r="AW72" s="156">
        <f>'[3]Relatório Empregados II'!$DZ73</f>
        <v>0</v>
      </c>
      <c r="AX72" s="156">
        <f>'[3]Relatório Empregados II'!$EB73</f>
        <v>0</v>
      </c>
      <c r="AY72" s="167" t="str">
        <f>'[3]Relatório Empregados II'!$ED73</f>
        <v>RECEPÇÃO</v>
      </c>
      <c r="AZ72" s="156">
        <f>'[3]Relatório Empregados II'!$EH73</f>
        <v>0</v>
      </c>
      <c r="BA72" s="156">
        <f>'[3]Relatório Empregados II'!$EJ73</f>
        <v>0</v>
      </c>
    </row>
    <row r="73" spans="1:53">
      <c r="A73" s="170" t="str">
        <f>IFERROR(('[3]Relatório Empregados II'!$A74:$B74),"")</f>
        <v>31/07/2020</v>
      </c>
      <c r="B73" s="142" t="str">
        <f>'[3]Relatório Empregados II'!$D74:$D74</f>
        <v>12955134000900</v>
      </c>
      <c r="C73" s="158" t="str">
        <f>'[3]Relatório Empregados II'!$G74:$G74</f>
        <v>INSTITUTO DIVA ALVES DO BRASIL</v>
      </c>
      <c r="D73" s="161" t="str">
        <f>'[3]Relatório Empregados II'!$J74</f>
        <v>6033075</v>
      </c>
      <c r="E73" s="143" t="str">
        <f>'[3]Relatório Empregados II'!$L74:L74</f>
        <v>UPA 24H PARQUE LAFAIETE - DUQUE DE CAXIAS I</v>
      </c>
      <c r="F73" s="144" t="str">
        <f>'[3]Relatório Empregados II'!$P74:$P74</f>
        <v>0008/2020</v>
      </c>
      <c r="G73" s="173" cm="1">
        <f t="array" ref="G73">'[3]Relatório Empregados II'!$T74:T74</f>
        <v>2020</v>
      </c>
      <c r="H73" s="145" t="str">
        <f>'[3]Relatório Empregados II'!$W74</f>
        <v>07</v>
      </c>
      <c r="I73" s="146">
        <f>'[3]Relatório Empregados II'!$Y74:$Y74</f>
        <v>0</v>
      </c>
      <c r="J73" s="147">
        <f>'[3]Relatório Empregados II'!$AB74:$AB74</f>
        <v>0</v>
      </c>
      <c r="K73" s="162">
        <f>'[3]Relatório Empregados II'!$AE74:$AE74</f>
        <v>0</v>
      </c>
      <c r="L73" s="163" cm="1">
        <f t="array" ref="L73">'[3]Relatório Empregados II'!$AI74:$AI74</f>
        <v>411010</v>
      </c>
      <c r="M73" s="149">
        <f>'[3]Relatório Empregados II'!$AL74:$AL74</f>
        <v>0</v>
      </c>
      <c r="N73" s="150">
        <f>'[3]Relatório Empregados II'!$AP74</f>
        <v>0</v>
      </c>
      <c r="O73" s="163">
        <f>'[3]Relatório Empregados II'!$AR74</f>
        <v>0</v>
      </c>
      <c r="P73" s="151">
        <f>'[3]Relatório Empregados II'!$AT74:$AT74</f>
        <v>0</v>
      </c>
      <c r="Q73" s="152">
        <f>'[3]Relatório Empregados II'!$AX74:$AX74</f>
        <v>220</v>
      </c>
      <c r="R73" s="153">
        <f>'[3]Relatório Empregados II'!$BA74:$BA74</f>
        <v>0</v>
      </c>
      <c r="S73" s="154" t="str">
        <f>'[3]Relatório Empregados II'!$BE74:$BE74</f>
        <v/>
      </c>
      <c r="T73" s="154" t="str">
        <f>'[3]Relatório Empregados II'!$BH74:$BH74</f>
        <v>CLT</v>
      </c>
      <c r="U73" s="148">
        <f>'[3]Relatório Empregados II'!$BK74:$BK74</f>
        <v>0</v>
      </c>
      <c r="V73" s="165">
        <f>'[3]Relatório Empregados II'!$BN74</f>
        <v>0</v>
      </c>
      <c r="W73" s="206">
        <f>'[3]Relatório Empregados II'!$BP74</f>
        <v>0</v>
      </c>
      <c r="X73" s="140">
        <f>'[3]Relatório Empregados II'!$BR74:$BR74</f>
        <v>1800</v>
      </c>
      <c r="Y73" s="157">
        <f>'[3]Relatório Empregados II'!$BU74</f>
        <v>0</v>
      </c>
      <c r="Z73" s="167">
        <f>'[3]Relatório Empregados II'!$BW74:$BW74</f>
        <v>0</v>
      </c>
      <c r="AA73" s="168">
        <f>'[3]Relatório Empregados II'!$CA74:$CA74</f>
        <v>0</v>
      </c>
      <c r="AB73" s="168">
        <f>'[3]Relatório Empregados II'!$CD74:$CD74</f>
        <v>209</v>
      </c>
      <c r="AC73" s="168">
        <f>'[3]Relatório Empregados II'!$CG74:$CG74</f>
        <v>0</v>
      </c>
      <c r="AD73" s="168">
        <f>'[3]Relatório Empregados II'!$CJ74</f>
        <v>0</v>
      </c>
      <c r="AE73" s="168">
        <f>'[3]Relatório Empregados II'!$CL74</f>
        <v>0</v>
      </c>
      <c r="AF73" s="168">
        <f>'[3]Relatório Empregados II'!$CN74:$CN74</f>
        <v>0</v>
      </c>
      <c r="AG73" s="168">
        <f>'[3]Relatório Empregados II'!$CQ74</f>
        <v>0</v>
      </c>
      <c r="AH73" s="140">
        <f>'[3]Relatório Empregados II'!$CS74:$CS74</f>
        <v>164.35</v>
      </c>
      <c r="AI73" s="157">
        <f>'[3]Relatório Empregados II'!$CV74:$CV74</f>
        <v>0</v>
      </c>
      <c r="AJ73" s="140">
        <f>'[3]Relatório Empregados II'!$CY74:$CY74</f>
        <v>571.13432</v>
      </c>
      <c r="AK73" s="157">
        <f>'[3]Relatório Empregados II'!$DB74:$DB74</f>
        <v>571.13432</v>
      </c>
      <c r="AL73" s="140">
        <f>'[3]Relatório Empregados II'!$DE74:$DE74</f>
        <v>0</v>
      </c>
      <c r="AM73" s="140">
        <f>'[3]Relatório Empregados II'!$DH74</f>
        <v>0</v>
      </c>
      <c r="AN73" s="157">
        <f>'[3]Relatório Empregados II'!$DJ74</f>
        <v>571.13432</v>
      </c>
      <c r="AO73" s="140">
        <f>'[3]Relatório Empregados II'!$DL74</f>
        <v>0</v>
      </c>
      <c r="AP73" s="140">
        <f>'[3]Relatório Empregados II'!$DM$3:$DM74</f>
        <v>0</v>
      </c>
      <c r="AQ73" s="157"/>
      <c r="AR73" s="157"/>
      <c r="AS73" s="140">
        <f>'[3]Relatório Empregados II'!$DQ74:$DQ74</f>
        <v>0</v>
      </c>
      <c r="AT73" s="169">
        <f>'[3]Relatório Empregados II'!$DT74</f>
        <v>0</v>
      </c>
      <c r="AU73" s="167">
        <f>'[3]Relatório Empregados II'!$DV74</f>
        <v>0</v>
      </c>
      <c r="AV73" s="167">
        <f>'[3]Relatório Empregados II'!$DX74</f>
        <v>0</v>
      </c>
      <c r="AW73" s="156">
        <f>'[3]Relatório Empregados II'!$DZ74</f>
        <v>0</v>
      </c>
      <c r="AX73" s="156">
        <f>'[3]Relatório Empregados II'!$EB74</f>
        <v>0</v>
      </c>
      <c r="AY73" s="167" t="str">
        <f>'[3]Relatório Empregados II'!$ED74</f>
        <v>SALA ADMINISTRATIVA</v>
      </c>
      <c r="AZ73" s="156">
        <f>'[3]Relatório Empregados II'!$EH74</f>
        <v>0</v>
      </c>
      <c r="BA73" s="156">
        <f>'[3]Relatório Empregados II'!$EJ74</f>
        <v>0</v>
      </c>
    </row>
    <row r="74" spans="1:53">
      <c r="A74" s="170" t="str">
        <f>IFERROR(('[3]Relatório Empregados II'!$A75:$B75),"")</f>
        <v>31/07/2020</v>
      </c>
      <c r="B74" s="142" t="str">
        <f>'[3]Relatório Empregados II'!$D75:$D75</f>
        <v>12955134000900</v>
      </c>
      <c r="C74" s="158" t="str">
        <f>'[3]Relatório Empregados II'!$G75:$G75</f>
        <v>INSTITUTO DIVA ALVES DO BRASIL</v>
      </c>
      <c r="D74" s="161" t="str">
        <f>'[3]Relatório Empregados II'!$J75</f>
        <v>6033075</v>
      </c>
      <c r="E74" s="143" t="str">
        <f>'[3]Relatório Empregados II'!$L75:L75</f>
        <v>UPA 24H PARQUE LAFAIETE - DUQUE DE CAXIAS I</v>
      </c>
      <c r="F74" s="144" t="str">
        <f>'[3]Relatório Empregados II'!$P75:$P75</f>
        <v>0008/2020</v>
      </c>
      <c r="G74" s="173" cm="1">
        <f t="array" ref="G74">'[3]Relatório Empregados II'!$T75:T75</f>
        <v>2020</v>
      </c>
      <c r="H74" s="145" t="str">
        <f>'[3]Relatório Empregados II'!$W75</f>
        <v>07</v>
      </c>
      <c r="I74" s="146">
        <f>'[3]Relatório Empregados II'!$Y75:$Y75</f>
        <v>0</v>
      </c>
      <c r="J74" s="147">
        <f>'[3]Relatório Empregados II'!$AB75:$AB75</f>
        <v>0</v>
      </c>
      <c r="K74" s="162">
        <f>'[3]Relatório Empregados II'!$AE75:$AE75</f>
        <v>0</v>
      </c>
      <c r="L74" s="163" cm="1">
        <f t="array" ref="L74">'[3]Relatório Empregados II'!$AI75:$AI75</f>
        <v>322205</v>
      </c>
      <c r="M74" s="149">
        <f>'[3]Relatório Empregados II'!$AL75:$AL75</f>
        <v>0</v>
      </c>
      <c r="N74" s="150">
        <f>'[3]Relatório Empregados II'!$AP75</f>
        <v>0</v>
      </c>
      <c r="O74" s="163">
        <f>'[3]Relatório Empregados II'!$AR75</f>
        <v>0</v>
      </c>
      <c r="P74" s="151">
        <f>'[3]Relatório Empregados II'!$AT75:$AT75</f>
        <v>0</v>
      </c>
      <c r="Q74" s="152">
        <f>'[3]Relatório Empregados II'!$AX75:$AX75</f>
        <v>180</v>
      </c>
      <c r="R74" s="153">
        <f>'[3]Relatório Empregados II'!$BA75:$BA75</f>
        <v>0</v>
      </c>
      <c r="S74" s="154" t="str">
        <f>'[3]Relatório Empregados II'!$BE75:$BE75</f>
        <v/>
      </c>
      <c r="T74" s="154" t="str">
        <f>'[3]Relatório Empregados II'!$BH75:$BH75</f>
        <v>CLT</v>
      </c>
      <c r="U74" s="148">
        <f>'[3]Relatório Empregados II'!$BK75:$BK75</f>
        <v>0</v>
      </c>
      <c r="V74" s="165">
        <f>'[3]Relatório Empregados II'!$BN75</f>
        <v>0</v>
      </c>
      <c r="W74" s="206">
        <f>'[3]Relatório Empregados II'!$BP75</f>
        <v>0</v>
      </c>
      <c r="X74" s="140">
        <f>'[3]Relatório Empregados II'!$BR75:$BR75</f>
        <v>1665.93</v>
      </c>
      <c r="Y74" s="157">
        <f>'[3]Relatório Empregados II'!$BU75</f>
        <v>0</v>
      </c>
      <c r="Z74" s="167">
        <f>'[3]Relatório Empregados II'!$BW75:$BW75</f>
        <v>0</v>
      </c>
      <c r="AA74" s="168">
        <f>'[3]Relatório Empregados II'!$CA75:$CA75</f>
        <v>0</v>
      </c>
      <c r="AB74" s="168">
        <f>'[3]Relatório Empregados II'!$CD75:$CD75</f>
        <v>209</v>
      </c>
      <c r="AC74" s="168">
        <f>'[3]Relatório Empregados II'!$CG75:$CG75</f>
        <v>0</v>
      </c>
      <c r="AD74" s="168">
        <f>'[3]Relatório Empregados II'!$CJ75</f>
        <v>0</v>
      </c>
      <c r="AE74" s="168">
        <f>'[3]Relatório Empregados II'!$CL75</f>
        <v>0</v>
      </c>
      <c r="AF74" s="168">
        <f>'[3]Relatório Empregados II'!$CN75:$CN75</f>
        <v>0</v>
      </c>
      <c r="AG74" s="168">
        <f>'[3]Relatório Empregados II'!$CQ75</f>
        <v>0</v>
      </c>
      <c r="AH74" s="140">
        <f>'[3]Relatório Empregados II'!$CS75:$CS75</f>
        <v>230.93</v>
      </c>
      <c r="AI74" s="157">
        <f>'[3]Relatório Empregados II'!$CV75:$CV75</f>
        <v>0</v>
      </c>
      <c r="AJ74" s="140">
        <f>'[3]Relatório Empregados II'!$CY75:$CY75</f>
        <v>802.51094000000001</v>
      </c>
      <c r="AK74" s="157">
        <f>'[3]Relatório Empregados II'!$DB75:$DB75</f>
        <v>802.51094000000001</v>
      </c>
      <c r="AL74" s="140">
        <f>'[3]Relatório Empregados II'!$DE75:$DE75</f>
        <v>0</v>
      </c>
      <c r="AM74" s="140">
        <f>'[3]Relatório Empregados II'!$DH75</f>
        <v>0</v>
      </c>
      <c r="AN74" s="157">
        <f>'[3]Relatório Empregados II'!$DJ75</f>
        <v>802.51094000000001</v>
      </c>
      <c r="AO74" s="140">
        <f>'[3]Relatório Empregados II'!$DL75</f>
        <v>0</v>
      </c>
      <c r="AP74" s="140">
        <f>'[3]Relatório Empregados II'!$DM$3:$DM75</f>
        <v>0</v>
      </c>
      <c r="AQ74" s="157"/>
      <c r="AR74" s="157"/>
      <c r="AS74" s="140">
        <f>'[3]Relatório Empregados II'!$DQ75:$DQ75</f>
        <v>0</v>
      </c>
      <c r="AT74" s="169">
        <f>'[3]Relatório Empregados II'!$DT75</f>
        <v>0</v>
      </c>
      <c r="AU74" s="167">
        <f>'[3]Relatório Empregados II'!$DV75</f>
        <v>0</v>
      </c>
      <c r="AV74" s="167">
        <f>'[3]Relatório Empregados II'!$DX75</f>
        <v>0</v>
      </c>
      <c r="AW74" s="156">
        <f>'[3]Relatório Empregados II'!$DZ75</f>
        <v>0</v>
      </c>
      <c r="AX74" s="156">
        <f>'[3]Relatório Empregados II'!$EB75</f>
        <v>0</v>
      </c>
      <c r="AY74" s="167" t="str">
        <f>'[3]Relatório Empregados II'!$ED75</f>
        <v>CLASSIFICAÇÃO DE RISCO</v>
      </c>
      <c r="AZ74" s="156">
        <f>'[3]Relatório Empregados II'!$EH75</f>
        <v>0</v>
      </c>
      <c r="BA74" s="156">
        <f>'[3]Relatório Empregados II'!$EJ75</f>
        <v>0</v>
      </c>
    </row>
    <row r="75" spans="1:53">
      <c r="A75" s="170" t="str">
        <f>IFERROR(('[3]Relatório Empregados II'!$A76:$B76),"")</f>
        <v>31/07/2020</v>
      </c>
      <c r="B75" s="142" t="str">
        <f>'[3]Relatório Empregados II'!$D76:$D76</f>
        <v>12955134000900</v>
      </c>
      <c r="C75" s="158" t="str">
        <f>'[3]Relatório Empregados II'!$G76:$G76</f>
        <v>INSTITUTO DIVA ALVES DO BRASIL</v>
      </c>
      <c r="D75" s="161" t="str">
        <f>'[3]Relatório Empregados II'!$J76</f>
        <v>6033075</v>
      </c>
      <c r="E75" s="143" t="str">
        <f>'[3]Relatório Empregados II'!$L76:L76</f>
        <v>UPA 24H PARQUE LAFAIETE - DUQUE DE CAXIAS I</v>
      </c>
      <c r="F75" s="144" t="str">
        <f>'[3]Relatório Empregados II'!$P76:$P76</f>
        <v>0008/2020</v>
      </c>
      <c r="G75" s="173" cm="1">
        <f t="array" ref="G75">'[3]Relatório Empregados II'!$T76:T76</f>
        <v>2020</v>
      </c>
      <c r="H75" s="145" t="str">
        <f>'[3]Relatório Empregados II'!$W76</f>
        <v>07</v>
      </c>
      <c r="I75" s="146">
        <f>'[3]Relatório Empregados II'!$Y76:$Y76</f>
        <v>0</v>
      </c>
      <c r="J75" s="147">
        <f>'[3]Relatório Empregados II'!$AB76:$AB76</f>
        <v>0</v>
      </c>
      <c r="K75" s="162">
        <f>'[3]Relatório Empregados II'!$AE76:$AE76</f>
        <v>0</v>
      </c>
      <c r="L75" s="163" cm="1">
        <f t="array" ref="L75">'[3]Relatório Empregados II'!$AI76:$AI76</f>
        <v>223405</v>
      </c>
      <c r="M75" s="149">
        <f>'[3]Relatório Empregados II'!$AL76:$AL76</f>
        <v>0</v>
      </c>
      <c r="N75" s="150">
        <f>'[3]Relatório Empregados II'!$AP76</f>
        <v>0</v>
      </c>
      <c r="O75" s="163">
        <f>'[3]Relatório Empregados II'!$AR76</f>
        <v>0</v>
      </c>
      <c r="P75" s="151">
        <f>'[3]Relatório Empregados II'!$AT76:$AT76</f>
        <v>0</v>
      </c>
      <c r="Q75" s="152">
        <f>'[3]Relatório Empregados II'!$AX76:$AX76</f>
        <v>180</v>
      </c>
      <c r="R75" s="153">
        <f>'[3]Relatório Empregados II'!$BA76:$BA76</f>
        <v>0</v>
      </c>
      <c r="S75" s="154" t="str">
        <f>'[3]Relatório Empregados II'!$BE76:$BE76</f>
        <v/>
      </c>
      <c r="T75" s="154" t="str">
        <f>'[3]Relatório Empregados II'!$BH76:$BH76</f>
        <v>CLT</v>
      </c>
      <c r="U75" s="148">
        <f>'[3]Relatório Empregados II'!$BK76:$BK76</f>
        <v>0</v>
      </c>
      <c r="V75" s="165">
        <f>'[3]Relatório Empregados II'!$BN76</f>
        <v>0</v>
      </c>
      <c r="W75" s="206">
        <f>'[3]Relatório Empregados II'!$BP76</f>
        <v>0</v>
      </c>
      <c r="X75" s="140">
        <f>'[3]Relatório Empregados II'!$BR76:$BR76</f>
        <v>3158.96</v>
      </c>
      <c r="Y75" s="157">
        <f>'[3]Relatório Empregados II'!$BU76</f>
        <v>0</v>
      </c>
      <c r="Z75" s="167">
        <f>'[3]Relatório Empregados II'!$BW76:$BW76</f>
        <v>0</v>
      </c>
      <c r="AA75" s="168">
        <f>'[3]Relatório Empregados II'!$CA76:$CA76</f>
        <v>0</v>
      </c>
      <c r="AB75" s="168">
        <f>'[3]Relatório Empregados II'!$CD76:$CD76</f>
        <v>20.9</v>
      </c>
      <c r="AC75" s="168">
        <f>'[3]Relatório Empregados II'!$CG76:$CG76</f>
        <v>0</v>
      </c>
      <c r="AD75" s="168">
        <f>'[3]Relatório Empregados II'!$CJ76</f>
        <v>0</v>
      </c>
      <c r="AE75" s="168">
        <f>'[3]Relatório Empregados II'!$CL76</f>
        <v>0</v>
      </c>
      <c r="AF75" s="168">
        <f>'[3]Relatório Empregados II'!$CN76:$CN76</f>
        <v>1474.41</v>
      </c>
      <c r="AG75" s="168">
        <f>'[3]Relatório Empregados II'!$CQ76</f>
        <v>0</v>
      </c>
      <c r="AH75" s="140">
        <f>'[3]Relatório Empregados II'!$CS76:$CS76</f>
        <v>279.60000000000002</v>
      </c>
      <c r="AI75" s="157">
        <f>'[3]Relatório Empregados II'!$CV76:$CV76</f>
        <v>0</v>
      </c>
      <c r="AJ75" s="140">
        <f>'[3]Relatório Empregados II'!$CY76:$CY76</f>
        <v>971.63224000000002</v>
      </c>
      <c r="AK75" s="157">
        <f>'[3]Relatório Empregados II'!$DB76:$DB76</f>
        <v>971.63224000000002</v>
      </c>
      <c r="AL75" s="140">
        <f>'[3]Relatório Empregados II'!$DE76:$DE76</f>
        <v>0</v>
      </c>
      <c r="AM75" s="140">
        <f>'[3]Relatório Empregados II'!$DH76</f>
        <v>0</v>
      </c>
      <c r="AN75" s="157">
        <f>'[3]Relatório Empregados II'!$DJ76</f>
        <v>971.63224000000002</v>
      </c>
      <c r="AO75" s="140">
        <f>'[3]Relatório Empregados II'!$DL76</f>
        <v>0</v>
      </c>
      <c r="AP75" s="140">
        <f>'[3]Relatório Empregados II'!$DM$3:$DM76</f>
        <v>0</v>
      </c>
      <c r="AQ75" s="157"/>
      <c r="AR75" s="157"/>
      <c r="AS75" s="140">
        <f>'[3]Relatório Empregados II'!$DQ76:$DQ76</f>
        <v>0</v>
      </c>
      <c r="AT75" s="169">
        <f>'[3]Relatório Empregados II'!$DT76</f>
        <v>0</v>
      </c>
      <c r="AU75" s="167">
        <f>'[3]Relatório Empregados II'!$DV76</f>
        <v>0</v>
      </c>
      <c r="AV75" s="167">
        <f>'[3]Relatório Empregados II'!$DX76</f>
        <v>0</v>
      </c>
      <c r="AW75" s="156">
        <f>'[3]Relatório Empregados II'!$DZ76</f>
        <v>0</v>
      </c>
      <c r="AX75" s="156">
        <f>'[3]Relatório Empregados II'!$EB76</f>
        <v>0</v>
      </c>
      <c r="AY75" s="167" t="str">
        <f>'[3]Relatório Empregados II'!$ED76</f>
        <v>FARMACIA HOSPITALAR</v>
      </c>
      <c r="AZ75" s="156">
        <f>'[3]Relatório Empregados II'!$EH76</f>
        <v>0</v>
      </c>
      <c r="BA75" s="156">
        <f>'[3]Relatório Empregados II'!$EJ76</f>
        <v>0</v>
      </c>
    </row>
    <row r="76" spans="1:53">
      <c r="A76" s="170" t="str">
        <f>IFERROR(('[3]Relatório Empregados II'!$A77:$B77),"")</f>
        <v>31/07/2020</v>
      </c>
      <c r="B76" s="142" t="str">
        <f>'[3]Relatório Empregados II'!$D77:$D77</f>
        <v>12955134000900</v>
      </c>
      <c r="C76" s="158" t="str">
        <f>'[3]Relatório Empregados II'!$G77:$G77</f>
        <v>INSTITUTO DIVA ALVES DO BRASIL</v>
      </c>
      <c r="D76" s="161" t="str">
        <f>'[3]Relatório Empregados II'!$J77</f>
        <v>6033075</v>
      </c>
      <c r="E76" s="143" t="str">
        <f>'[3]Relatório Empregados II'!$L77:L77</f>
        <v>UPA 24H PARQUE LAFAIETE - DUQUE DE CAXIAS I</v>
      </c>
      <c r="F76" s="144" t="str">
        <f>'[3]Relatório Empregados II'!$P77:$P77</f>
        <v>0008/2020</v>
      </c>
      <c r="G76" s="173" cm="1">
        <f t="array" ref="G76">'[3]Relatório Empregados II'!$T77:T77</f>
        <v>2020</v>
      </c>
      <c r="H76" s="145" t="str">
        <f>'[3]Relatório Empregados II'!$W77</f>
        <v>07</v>
      </c>
      <c r="I76" s="146">
        <f>'[3]Relatório Empregados II'!$Y77:$Y77</f>
        <v>0</v>
      </c>
      <c r="J76" s="147">
        <f>'[3]Relatório Empregados II'!$AB77:$AB77</f>
        <v>0</v>
      </c>
      <c r="K76" s="162">
        <f>'[3]Relatório Empregados II'!$AE77:$AE77</f>
        <v>0</v>
      </c>
      <c r="L76" s="163" cm="1">
        <f t="array" ref="L76">'[3]Relatório Empregados II'!$AI77:$AI77</f>
        <v>414105</v>
      </c>
      <c r="M76" s="149">
        <f>'[3]Relatório Empregados II'!$AL77:$AL77</f>
        <v>0</v>
      </c>
      <c r="N76" s="150">
        <f>'[3]Relatório Empregados II'!$AP77</f>
        <v>0</v>
      </c>
      <c r="O76" s="163">
        <f>'[3]Relatório Empregados II'!$AR77</f>
        <v>0</v>
      </c>
      <c r="P76" s="151">
        <f>'[3]Relatório Empregados II'!$AT77:$AT77</f>
        <v>0</v>
      </c>
      <c r="Q76" s="152">
        <f>'[3]Relatório Empregados II'!$AX77:$AX77</f>
        <v>180</v>
      </c>
      <c r="R76" s="153">
        <f>'[3]Relatório Empregados II'!$BA77:$BA77</f>
        <v>0</v>
      </c>
      <c r="S76" s="154" t="str">
        <f>'[3]Relatório Empregados II'!$BE77:$BE77</f>
        <v/>
      </c>
      <c r="T76" s="154" t="str">
        <f>'[3]Relatório Empregados II'!$BH77:$BH77</f>
        <v>CLT</v>
      </c>
      <c r="U76" s="148">
        <f>'[3]Relatório Empregados II'!$BK77:$BK77</f>
        <v>0</v>
      </c>
      <c r="V76" s="165">
        <f>'[3]Relatório Empregados II'!$BN77</f>
        <v>0</v>
      </c>
      <c r="W76" s="206">
        <f>'[3]Relatório Empregados II'!$BP77</f>
        <v>0</v>
      </c>
      <c r="X76" s="140">
        <f>'[3]Relatório Empregados II'!$BR77:$BR77</f>
        <v>1375.01</v>
      </c>
      <c r="Y76" s="157">
        <f>'[3]Relatório Empregados II'!$BU77</f>
        <v>0</v>
      </c>
      <c r="Z76" s="167">
        <f>'[3]Relatório Empregados II'!$BW77:$BW77</f>
        <v>0</v>
      </c>
      <c r="AA76" s="168">
        <f>'[3]Relatório Empregados II'!$CA77:$CA77</f>
        <v>0</v>
      </c>
      <c r="AB76" s="168">
        <f>'[3]Relatório Empregados II'!$CD77:$CD77</f>
        <v>209</v>
      </c>
      <c r="AC76" s="168">
        <f>'[3]Relatório Empregados II'!$CG77:$CG77</f>
        <v>0</v>
      </c>
      <c r="AD76" s="168">
        <f>'[3]Relatório Empregados II'!$CJ77</f>
        <v>0</v>
      </c>
      <c r="AE76" s="168">
        <f>'[3]Relatório Empregados II'!$CL77</f>
        <v>0</v>
      </c>
      <c r="AF76" s="168">
        <f>'[3]Relatório Empregados II'!$CN77:$CN77</f>
        <v>0</v>
      </c>
      <c r="AG76" s="168">
        <f>'[3]Relatório Empregados II'!$CQ77</f>
        <v>0</v>
      </c>
      <c r="AH76" s="140">
        <f>'[3]Relatório Empregados II'!$CS77:$CS77</f>
        <v>143.28</v>
      </c>
      <c r="AI76" s="157">
        <f>'[3]Relatório Empregados II'!$CV77:$CV77</f>
        <v>0</v>
      </c>
      <c r="AJ76" s="140">
        <f>'[3]Relatório Empregados II'!$CY77:$CY77</f>
        <v>497.92858000000001</v>
      </c>
      <c r="AK76" s="157">
        <f>'[3]Relatório Empregados II'!$DB77:$DB77</f>
        <v>497.92858000000001</v>
      </c>
      <c r="AL76" s="140">
        <f>'[3]Relatório Empregados II'!$DE77:$DE77</f>
        <v>0</v>
      </c>
      <c r="AM76" s="140">
        <f>'[3]Relatório Empregados II'!$DH77</f>
        <v>0</v>
      </c>
      <c r="AN76" s="157">
        <f>'[3]Relatório Empregados II'!$DJ77</f>
        <v>497.92858000000001</v>
      </c>
      <c r="AO76" s="140">
        <f>'[3]Relatório Empregados II'!$DL77</f>
        <v>0</v>
      </c>
      <c r="AP76" s="140">
        <f>'[3]Relatório Empregados II'!$DM$3:$DM77</f>
        <v>0</v>
      </c>
      <c r="AQ76" s="157"/>
      <c r="AR76" s="157"/>
      <c r="AS76" s="140">
        <f>'[3]Relatório Empregados II'!$DQ77:$DQ77</f>
        <v>0</v>
      </c>
      <c r="AT76" s="169">
        <f>'[3]Relatório Empregados II'!$DT77</f>
        <v>0</v>
      </c>
      <c r="AU76" s="167">
        <f>'[3]Relatório Empregados II'!$DV77</f>
        <v>0</v>
      </c>
      <c r="AV76" s="167">
        <f>'[3]Relatório Empregados II'!$DX77</f>
        <v>0</v>
      </c>
      <c r="AW76" s="156">
        <f>'[3]Relatório Empregados II'!$DZ77</f>
        <v>0</v>
      </c>
      <c r="AX76" s="156">
        <f>'[3]Relatório Empregados II'!$EB77</f>
        <v>0</v>
      </c>
      <c r="AY76" s="167" t="str">
        <f>'[3]Relatório Empregados II'!$ED77</f>
        <v>ALMOXARIFADO</v>
      </c>
      <c r="AZ76" s="156">
        <f>'[3]Relatório Empregados II'!$EH77</f>
        <v>0</v>
      </c>
      <c r="BA76" s="156">
        <f>'[3]Relatório Empregados II'!$EJ77</f>
        <v>0</v>
      </c>
    </row>
    <row r="77" spans="1:53">
      <c r="A77" s="170" t="str">
        <f>IFERROR(('[3]Relatório Empregados II'!$A78:$B78),"")</f>
        <v>31/07/2020</v>
      </c>
      <c r="B77" s="142" t="str">
        <f>'[3]Relatório Empregados II'!$D78:$D78</f>
        <v>12955134000900</v>
      </c>
      <c r="C77" s="158" t="str">
        <f>'[3]Relatório Empregados II'!$G78:$G78</f>
        <v>INSTITUTO DIVA ALVES DO BRASIL</v>
      </c>
      <c r="D77" s="161" t="str">
        <f>'[3]Relatório Empregados II'!$J78</f>
        <v>6033075</v>
      </c>
      <c r="E77" s="143" t="str">
        <f>'[3]Relatório Empregados II'!$L78:L78</f>
        <v>UPA 24H PARQUE LAFAIETE - DUQUE DE CAXIAS I</v>
      </c>
      <c r="F77" s="144" t="str">
        <f>'[3]Relatório Empregados II'!$P78:$P78</f>
        <v>0008/2020</v>
      </c>
      <c r="G77" s="173" cm="1">
        <f t="array" ref="G77">'[3]Relatório Empregados II'!$T78:T78</f>
        <v>2020</v>
      </c>
      <c r="H77" s="145" t="str">
        <f>'[3]Relatório Empregados II'!$W78</f>
        <v>07</v>
      </c>
      <c r="I77" s="146">
        <f>'[3]Relatório Empregados II'!$Y78:$Y78</f>
        <v>0</v>
      </c>
      <c r="J77" s="147">
        <f>'[3]Relatório Empregados II'!$AB78:$AB78</f>
        <v>0</v>
      </c>
      <c r="K77" s="162">
        <f>'[3]Relatório Empregados II'!$AE78:$AE78</f>
        <v>0</v>
      </c>
      <c r="L77" s="163" cm="1">
        <f t="array" ref="L77">'[3]Relatório Empregados II'!$AI78:$AI78</f>
        <v>131205</v>
      </c>
      <c r="M77" s="149">
        <f>'[3]Relatório Empregados II'!$AL78:$AL78</f>
        <v>0</v>
      </c>
      <c r="N77" s="150">
        <f>'[3]Relatório Empregados II'!$AP78</f>
        <v>0</v>
      </c>
      <c r="O77" s="163">
        <f>'[3]Relatório Empregados II'!$AR78</f>
        <v>0</v>
      </c>
      <c r="P77" s="151">
        <f>'[3]Relatório Empregados II'!$AT78:$AT78</f>
        <v>0</v>
      </c>
      <c r="Q77" s="152">
        <f>'[3]Relatório Empregados II'!$AX78:$AX78</f>
        <v>100</v>
      </c>
      <c r="R77" s="153">
        <f>'[3]Relatório Empregados II'!$BA78:$BA78</f>
        <v>0</v>
      </c>
      <c r="S77" s="154" t="str">
        <f>'[3]Relatório Empregados II'!$BE78:$BE78</f>
        <v/>
      </c>
      <c r="T77" s="154" t="str">
        <f>'[3]Relatório Empregados II'!$BH78:$BH78</f>
        <v>CLT</v>
      </c>
      <c r="U77" s="148">
        <f>'[3]Relatório Empregados II'!$BK78:$BK78</f>
        <v>0</v>
      </c>
      <c r="V77" s="165">
        <f>'[3]Relatório Empregados II'!$BN78</f>
        <v>0</v>
      </c>
      <c r="W77" s="206">
        <f>'[3]Relatório Empregados II'!$BP78</f>
        <v>0</v>
      </c>
      <c r="X77" s="140">
        <f>'[3]Relatório Empregados II'!$BR78:$BR78</f>
        <v>12000</v>
      </c>
      <c r="Y77" s="157">
        <f>'[3]Relatório Empregados II'!$BU78</f>
        <v>0</v>
      </c>
      <c r="Z77" s="167">
        <f>'[3]Relatório Empregados II'!$BW78:$BW78</f>
        <v>0</v>
      </c>
      <c r="AA77" s="168">
        <f>'[3]Relatório Empregados II'!$CA78:$CA78</f>
        <v>0</v>
      </c>
      <c r="AB77" s="168">
        <f>'[3]Relatório Empregados II'!$CD78:$CD78</f>
        <v>209</v>
      </c>
      <c r="AC77" s="168">
        <f>'[3]Relatório Empregados II'!$CG78:$CG78</f>
        <v>0</v>
      </c>
      <c r="AD77" s="168">
        <f>'[3]Relatório Empregados II'!$CJ78</f>
        <v>0</v>
      </c>
      <c r="AE77" s="168">
        <f>'[3]Relatório Empregados II'!$CL78</f>
        <v>0</v>
      </c>
      <c r="AF77" s="168">
        <f>'[3]Relatório Empregados II'!$CN78:$CN78</f>
        <v>0</v>
      </c>
      <c r="AG77" s="168">
        <f>'[3]Relatório Empregados II'!$CQ78</f>
        <v>0</v>
      </c>
      <c r="AH77" s="140">
        <f>'[3]Relatório Empregados II'!$CS78:$CS78</f>
        <v>989.06</v>
      </c>
      <c r="AI77" s="157">
        <f>'[3]Relatório Empregados II'!$CV78:$CV78</f>
        <v>0</v>
      </c>
      <c r="AJ77" s="140">
        <f>'[3]Relatório Empregados II'!$CY78:$CY78</f>
        <v>3436.9946199999999</v>
      </c>
      <c r="AK77" s="157">
        <f>'[3]Relatório Empregados II'!$DB78:$DB78</f>
        <v>3436.9946199999999</v>
      </c>
      <c r="AL77" s="140">
        <f>'[3]Relatório Empregados II'!$DE78:$DE78</f>
        <v>0</v>
      </c>
      <c r="AM77" s="140">
        <f>'[3]Relatório Empregados II'!$DH78</f>
        <v>0</v>
      </c>
      <c r="AN77" s="157">
        <f>'[3]Relatório Empregados II'!$DJ78</f>
        <v>3436.9946199999999</v>
      </c>
      <c r="AO77" s="140">
        <f>'[3]Relatório Empregados II'!$DL78</f>
        <v>0</v>
      </c>
      <c r="AP77" s="140">
        <f>'[3]Relatório Empregados II'!$DM$3:$DM78</f>
        <v>0</v>
      </c>
      <c r="AQ77" s="157"/>
      <c r="AR77" s="157"/>
      <c r="AS77" s="140">
        <f>'[3]Relatório Empregados II'!$DQ78:$DQ78</f>
        <v>0</v>
      </c>
      <c r="AT77" s="169">
        <f>'[3]Relatório Empregados II'!$DT78</f>
        <v>0</v>
      </c>
      <c r="AU77" s="167">
        <f>'[3]Relatório Empregados II'!$DV78</f>
        <v>0</v>
      </c>
      <c r="AV77" s="167">
        <f>'[3]Relatório Empregados II'!$DX78</f>
        <v>0</v>
      </c>
      <c r="AW77" s="156">
        <f>'[3]Relatório Empregados II'!$DZ78</f>
        <v>0</v>
      </c>
      <c r="AX77" s="156">
        <f>'[3]Relatório Empregados II'!$EB78</f>
        <v>0</v>
      </c>
      <c r="AY77" s="167" t="str">
        <f>'[3]Relatório Empregados II'!$ED78</f>
        <v>SALA ADMINISTRATIVA</v>
      </c>
      <c r="AZ77" s="156">
        <f>'[3]Relatório Empregados II'!$EH78</f>
        <v>0</v>
      </c>
      <c r="BA77" s="156">
        <f>'[3]Relatório Empregados II'!$EJ78</f>
        <v>0</v>
      </c>
    </row>
    <row r="78" spans="1:53">
      <c r="A78" s="170" t="str">
        <f>IFERROR(('[3]Relatório Empregados II'!$A79:$B79),"")</f>
        <v>31/07/2020</v>
      </c>
      <c r="B78" s="142" t="str">
        <f>'[3]Relatório Empregados II'!$D79:$D79</f>
        <v>12955134000900</v>
      </c>
      <c r="C78" s="158" t="str">
        <f>'[3]Relatório Empregados II'!$G79:$G79</f>
        <v>INSTITUTO DIVA ALVES DO BRASIL</v>
      </c>
      <c r="D78" s="161" t="str">
        <f>'[3]Relatório Empregados II'!$J79</f>
        <v>6033075</v>
      </c>
      <c r="E78" s="143" t="str">
        <f>'[3]Relatório Empregados II'!$L79:L79</f>
        <v>UPA 24H PARQUE LAFAIETE - DUQUE DE CAXIAS I</v>
      </c>
      <c r="F78" s="144" t="str">
        <f>'[3]Relatório Empregados II'!$P79:$P79</f>
        <v>0008/2020</v>
      </c>
      <c r="G78" s="173" cm="1">
        <f t="array" ref="G78">'[3]Relatório Empregados II'!$T79:T79</f>
        <v>2020</v>
      </c>
      <c r="H78" s="145" t="str">
        <f>'[3]Relatório Empregados II'!$W79</f>
        <v>07</v>
      </c>
      <c r="I78" s="146">
        <f>'[3]Relatório Empregados II'!$Y79:$Y79</f>
        <v>0</v>
      </c>
      <c r="J78" s="147">
        <f>'[3]Relatório Empregados II'!$AB79:$AB79</f>
        <v>0</v>
      </c>
      <c r="K78" s="162">
        <f>'[3]Relatório Empregados II'!$AE79:$AE79</f>
        <v>0</v>
      </c>
      <c r="L78" s="163" cm="1">
        <f t="array" ref="L78">'[3]Relatório Empregados II'!$AI79:$AI79</f>
        <v>131210</v>
      </c>
      <c r="M78" s="149">
        <f>'[3]Relatório Empregados II'!$AL79:$AL79</f>
        <v>0</v>
      </c>
      <c r="N78" s="150">
        <f>'[3]Relatório Empregados II'!$AP79</f>
        <v>0</v>
      </c>
      <c r="O78" s="163">
        <f>'[3]Relatório Empregados II'!$AR79</f>
        <v>0</v>
      </c>
      <c r="P78" s="151">
        <f>'[3]Relatório Empregados II'!$AT79:$AT79</f>
        <v>0</v>
      </c>
      <c r="Q78" s="152">
        <f>'[3]Relatório Empregados II'!$AX79:$AX79</f>
        <v>200</v>
      </c>
      <c r="R78" s="153">
        <f>'[3]Relatório Empregados II'!$BA79:$BA79</f>
        <v>0</v>
      </c>
      <c r="S78" s="154" t="str">
        <f>'[3]Relatório Empregados II'!$BE79:$BE79</f>
        <v/>
      </c>
      <c r="T78" s="154" t="str">
        <f>'[3]Relatório Empregados II'!$BH79:$BH79</f>
        <v>CLT</v>
      </c>
      <c r="U78" s="148">
        <f>'[3]Relatório Empregados II'!$BK79:$BK79</f>
        <v>0</v>
      </c>
      <c r="V78" s="165">
        <f>'[3]Relatório Empregados II'!$BN79</f>
        <v>0</v>
      </c>
      <c r="W78" s="206">
        <f>'[3]Relatório Empregados II'!$BP79</f>
        <v>0</v>
      </c>
      <c r="X78" s="140">
        <f>'[3]Relatório Empregados II'!$BR79:$BR79</f>
        <v>7000</v>
      </c>
      <c r="Y78" s="157">
        <f>'[3]Relatório Empregados II'!$BU79</f>
        <v>0</v>
      </c>
      <c r="Z78" s="167">
        <f>'[3]Relatório Empregados II'!$BW79:$BW79</f>
        <v>0</v>
      </c>
      <c r="AA78" s="168">
        <f>'[3]Relatório Empregados II'!$CA79:$CA79</f>
        <v>2694.74</v>
      </c>
      <c r="AB78" s="168">
        <f>'[3]Relatório Empregados II'!$CD79:$CD79</f>
        <v>0</v>
      </c>
      <c r="AC78" s="168">
        <f>'[3]Relatório Empregados II'!$CG79:$CG79</f>
        <v>0</v>
      </c>
      <c r="AD78" s="168">
        <f>'[3]Relatório Empregados II'!$CJ79</f>
        <v>0</v>
      </c>
      <c r="AE78" s="168">
        <f>'[3]Relatório Empregados II'!$CL79</f>
        <v>0</v>
      </c>
      <c r="AF78" s="168">
        <f>'[3]Relatório Empregados II'!$CN79:$CN79</f>
        <v>0</v>
      </c>
      <c r="AG78" s="168">
        <f>'[3]Relatório Empregados II'!$CQ79</f>
        <v>0</v>
      </c>
      <c r="AH78" s="140">
        <f>'[3]Relatório Empregados II'!$CS79:$CS79</f>
        <v>889.73</v>
      </c>
      <c r="AI78" s="157">
        <f>'[3]Relatório Empregados II'!$CV79:$CV79</f>
        <v>0</v>
      </c>
      <c r="AJ78" s="140">
        <f>'[3]Relatório Empregados II'!$CY79:$CY79</f>
        <v>3215.4175</v>
      </c>
      <c r="AK78" s="157">
        <f>'[3]Relatório Empregados II'!$DB79:$DB79</f>
        <v>3215.4175</v>
      </c>
      <c r="AL78" s="140">
        <f>'[3]Relatório Empregados II'!$DE79:$DE79</f>
        <v>0</v>
      </c>
      <c r="AM78" s="140">
        <f>'[3]Relatório Empregados II'!$DH79</f>
        <v>0</v>
      </c>
      <c r="AN78" s="157">
        <f>'[3]Relatório Empregados II'!$DJ79</f>
        <v>3215.4175</v>
      </c>
      <c r="AO78" s="140">
        <f>'[3]Relatório Empregados II'!$DL79</f>
        <v>0</v>
      </c>
      <c r="AP78" s="140">
        <f>'[3]Relatório Empregados II'!$DM$3:$DM79</f>
        <v>0</v>
      </c>
      <c r="AQ78" s="157"/>
      <c r="AR78" s="157"/>
      <c r="AS78" s="140">
        <f>'[3]Relatório Empregados II'!$DQ79:$DQ79</f>
        <v>10778.98</v>
      </c>
      <c r="AT78" s="169">
        <f>'[3]Relatório Empregados II'!$DT79</f>
        <v>0</v>
      </c>
      <c r="AU78" s="167">
        <f>'[3]Relatório Empregados II'!$DV79</f>
        <v>0</v>
      </c>
      <c r="AV78" s="167">
        <f>'[3]Relatório Empregados II'!$DX79</f>
        <v>0</v>
      </c>
      <c r="AW78" s="156">
        <f>'[3]Relatório Empregados II'!$DZ79</f>
        <v>0</v>
      </c>
      <c r="AX78" s="156">
        <f>'[3]Relatório Empregados II'!$EB79</f>
        <v>0</v>
      </c>
      <c r="AY78" s="167" t="str">
        <f>'[3]Relatório Empregados II'!$ED79</f>
        <v>SALA ADMINISTRATIVA</v>
      </c>
      <c r="AZ78" s="156">
        <f>'[3]Relatório Empregados II'!$EH79</f>
        <v>0</v>
      </c>
      <c r="BA78" s="156">
        <f>'[3]Relatório Empregados II'!$EJ79</f>
        <v>0</v>
      </c>
    </row>
    <row r="79" spans="1:53">
      <c r="A79" s="170" t="str">
        <f>IFERROR(('[3]Relatório Empregados II'!$A80:$B80),"")</f>
        <v>31/07/2020</v>
      </c>
      <c r="B79" s="142" t="str">
        <f>'[3]Relatório Empregados II'!$D80:$D80</f>
        <v>12955134000900</v>
      </c>
      <c r="C79" s="158" t="str">
        <f>'[3]Relatório Empregados II'!$G80:$G80</f>
        <v>INSTITUTO DIVA ALVES DO BRASIL</v>
      </c>
      <c r="D79" s="161" t="str">
        <f>'[3]Relatório Empregados II'!$J80</f>
        <v>6033075</v>
      </c>
      <c r="E79" s="143" t="str">
        <f>'[3]Relatório Empregados II'!$L80:L80</f>
        <v>UPA 24H PARQUE LAFAIETE - DUQUE DE CAXIAS I</v>
      </c>
      <c r="F79" s="144" t="str">
        <f>'[3]Relatório Empregados II'!$P80:$P80</f>
        <v>0008/2020</v>
      </c>
      <c r="G79" s="173" cm="1">
        <f t="array" ref="G79">'[3]Relatório Empregados II'!$T80:T80</f>
        <v>2020</v>
      </c>
      <c r="H79" s="145" t="str">
        <f>'[3]Relatório Empregados II'!$W80</f>
        <v>07</v>
      </c>
      <c r="I79" s="146">
        <f>'[3]Relatório Empregados II'!$Y80:$Y80</f>
        <v>0</v>
      </c>
      <c r="J79" s="147">
        <f>'[3]Relatório Empregados II'!$AB80:$AB80</f>
        <v>0</v>
      </c>
      <c r="K79" s="162">
        <f>'[3]Relatório Empregados II'!$AE80:$AE80</f>
        <v>0</v>
      </c>
      <c r="L79" s="163" cm="1">
        <f t="array" ref="L79">'[3]Relatório Empregados II'!$AI80:$AI80</f>
        <v>517410</v>
      </c>
      <c r="M79" s="149">
        <f>'[3]Relatório Empregados II'!$AL80:$AL80</f>
        <v>0</v>
      </c>
      <c r="N79" s="150">
        <f>'[3]Relatório Empregados II'!$AP80</f>
        <v>0</v>
      </c>
      <c r="O79" s="163">
        <f>'[3]Relatório Empregados II'!$AR80</f>
        <v>0</v>
      </c>
      <c r="P79" s="151">
        <f>'[3]Relatório Empregados II'!$AT80:$AT80</f>
        <v>0</v>
      </c>
      <c r="Q79" s="152">
        <f>'[3]Relatório Empregados II'!$AX80:$AX80</f>
        <v>180</v>
      </c>
      <c r="R79" s="153">
        <f>'[3]Relatório Empregados II'!$BA80:$BA80</f>
        <v>0</v>
      </c>
      <c r="S79" s="154" t="str">
        <f>'[3]Relatório Empregados II'!$BE80:$BE80</f>
        <v/>
      </c>
      <c r="T79" s="154" t="str">
        <f>'[3]Relatório Empregados II'!$BH80:$BH80</f>
        <v>CLT</v>
      </c>
      <c r="U79" s="148">
        <f>'[3]Relatório Empregados II'!$BK80:$BK80</f>
        <v>0</v>
      </c>
      <c r="V79" s="165">
        <f>'[3]Relatório Empregados II'!$BN80</f>
        <v>0</v>
      </c>
      <c r="W79" s="206">
        <f>'[3]Relatório Empregados II'!$BP80</f>
        <v>0</v>
      </c>
      <c r="X79" s="140">
        <f>'[3]Relatório Empregados II'!$BR80:$BR80</f>
        <v>1375.01</v>
      </c>
      <c r="Y79" s="157">
        <f>'[3]Relatório Empregados II'!$BU80</f>
        <v>0</v>
      </c>
      <c r="Z79" s="167">
        <f>'[3]Relatório Empregados II'!$BW80:$BW80</f>
        <v>0</v>
      </c>
      <c r="AA79" s="168">
        <f>'[3]Relatório Empregados II'!$CA80:$CA80</f>
        <v>0</v>
      </c>
      <c r="AB79" s="168">
        <f>'[3]Relatório Empregados II'!$CD80:$CD80</f>
        <v>209</v>
      </c>
      <c r="AC79" s="168">
        <f>'[3]Relatório Empregados II'!$CG80:$CG80</f>
        <v>0</v>
      </c>
      <c r="AD79" s="168">
        <f>'[3]Relatório Empregados II'!$CJ80</f>
        <v>0</v>
      </c>
      <c r="AE79" s="168">
        <f>'[3]Relatório Empregados II'!$CL80</f>
        <v>0</v>
      </c>
      <c r="AF79" s="168">
        <f>'[3]Relatório Empregados II'!$CN80:$CN80</f>
        <v>0</v>
      </c>
      <c r="AG79" s="168">
        <f>'[3]Relatório Empregados II'!$CQ80</f>
        <v>0</v>
      </c>
      <c r="AH79" s="140">
        <f>'[3]Relatório Empregados II'!$CS80:$CS80</f>
        <v>144.13</v>
      </c>
      <c r="AI79" s="157">
        <f>'[3]Relatório Empregados II'!$CV80:$CV80</f>
        <v>0</v>
      </c>
      <c r="AJ79" s="140">
        <f>'[3]Relatório Empregados II'!$CY80:$CY80</f>
        <v>500.87538000000001</v>
      </c>
      <c r="AK79" s="157">
        <f>'[3]Relatório Empregados II'!$DB80:$DB80</f>
        <v>500.87538000000001</v>
      </c>
      <c r="AL79" s="140">
        <f>'[3]Relatório Empregados II'!$DE80:$DE80</f>
        <v>0</v>
      </c>
      <c r="AM79" s="140">
        <f>'[3]Relatório Empregados II'!$DH80</f>
        <v>0</v>
      </c>
      <c r="AN79" s="157">
        <f>'[3]Relatório Empregados II'!$DJ80</f>
        <v>500.87538000000001</v>
      </c>
      <c r="AO79" s="140">
        <f>'[3]Relatório Empregados II'!$DL80</f>
        <v>0</v>
      </c>
      <c r="AP79" s="140">
        <f>'[3]Relatório Empregados II'!$DM$3:$DM80</f>
        <v>0</v>
      </c>
      <c r="AQ79" s="157"/>
      <c r="AR79" s="157"/>
      <c r="AS79" s="140">
        <f>'[3]Relatório Empregados II'!$DQ80:$DQ80</f>
        <v>0</v>
      </c>
      <c r="AT79" s="169">
        <f>'[3]Relatório Empregados II'!$DT80</f>
        <v>0</v>
      </c>
      <c r="AU79" s="167">
        <f>'[3]Relatório Empregados II'!$DV80</f>
        <v>0</v>
      </c>
      <c r="AV79" s="167">
        <f>'[3]Relatório Empregados II'!$DX80</f>
        <v>0</v>
      </c>
      <c r="AW79" s="156">
        <f>'[3]Relatório Empregados II'!$DZ80</f>
        <v>0</v>
      </c>
      <c r="AX79" s="156">
        <f>'[3]Relatório Empregados II'!$EB80</f>
        <v>0</v>
      </c>
      <c r="AY79" s="167" t="str">
        <f>'[3]Relatório Empregados II'!$ED80</f>
        <v>SEGURANÇA/ÁREAS COMUNS</v>
      </c>
      <c r="AZ79" s="156">
        <f>'[3]Relatório Empregados II'!$EH80</f>
        <v>0</v>
      </c>
      <c r="BA79" s="156">
        <f>'[3]Relatório Empregados II'!$EJ80</f>
        <v>0</v>
      </c>
    </row>
    <row r="80" spans="1:53">
      <c r="A80" s="170" t="str">
        <f>IFERROR(('[3]Relatório Empregados II'!$A81:$B81),"")</f>
        <v>31/07/2020</v>
      </c>
      <c r="B80" s="142" t="str">
        <f>'[3]Relatório Empregados II'!$D81:$D81</f>
        <v>12955134000900</v>
      </c>
      <c r="C80" s="158" t="str">
        <f>'[3]Relatório Empregados II'!$G81:$G81</f>
        <v>INSTITUTO DIVA ALVES DO BRASIL</v>
      </c>
      <c r="D80" s="161" t="str">
        <f>'[3]Relatório Empregados II'!$J81</f>
        <v>6033075</v>
      </c>
      <c r="E80" s="143" t="str">
        <f>'[3]Relatório Empregados II'!$L81:L81</f>
        <v>UPA 24H PARQUE LAFAIETE - DUQUE DE CAXIAS I</v>
      </c>
      <c r="F80" s="144" t="str">
        <f>'[3]Relatório Empregados II'!$P81:$P81</f>
        <v>0008/2020</v>
      </c>
      <c r="G80" s="173" cm="1">
        <f t="array" ref="G80">'[3]Relatório Empregados II'!$T81:T81</f>
        <v>2020</v>
      </c>
      <c r="H80" s="145" t="str">
        <f>'[3]Relatório Empregados II'!$W81</f>
        <v>07</v>
      </c>
      <c r="I80" s="146">
        <f>'[3]Relatório Empregados II'!$Y81:$Y81</f>
        <v>0</v>
      </c>
      <c r="J80" s="147">
        <f>'[3]Relatório Empregados II'!$AB81:$AB81</f>
        <v>0</v>
      </c>
      <c r="K80" s="162">
        <f>'[3]Relatório Empregados II'!$AE81:$AE81</f>
        <v>0</v>
      </c>
      <c r="L80" s="163" cm="1">
        <f t="array" ref="L80">'[3]Relatório Empregados II'!$AI81:$AI81</f>
        <v>517410</v>
      </c>
      <c r="M80" s="149">
        <f>'[3]Relatório Empregados II'!$AL81:$AL81</f>
        <v>0</v>
      </c>
      <c r="N80" s="150">
        <f>'[3]Relatório Empregados II'!$AP81</f>
        <v>0</v>
      </c>
      <c r="O80" s="163">
        <f>'[3]Relatório Empregados II'!$AR81</f>
        <v>0</v>
      </c>
      <c r="P80" s="151">
        <f>'[3]Relatório Empregados II'!$AT81:$AT81</f>
        <v>0</v>
      </c>
      <c r="Q80" s="152">
        <f>'[3]Relatório Empregados II'!$AX81:$AX81</f>
        <v>180</v>
      </c>
      <c r="R80" s="153">
        <f>'[3]Relatório Empregados II'!$BA81:$BA81</f>
        <v>0</v>
      </c>
      <c r="S80" s="154" t="str">
        <f>'[3]Relatório Empregados II'!$BE81:$BE81</f>
        <v/>
      </c>
      <c r="T80" s="154" t="str">
        <f>'[3]Relatório Empregados II'!$BH81:$BH81</f>
        <v>CLT</v>
      </c>
      <c r="U80" s="148">
        <f>'[3]Relatório Empregados II'!$BK81:$BK81</f>
        <v>0</v>
      </c>
      <c r="V80" s="165">
        <f>'[3]Relatório Empregados II'!$BN81</f>
        <v>0</v>
      </c>
      <c r="W80" s="206">
        <f>'[3]Relatório Empregados II'!$BP81</f>
        <v>0</v>
      </c>
      <c r="X80" s="140">
        <f>'[3]Relatório Empregados II'!$BR81:$BR81</f>
        <v>1375.01</v>
      </c>
      <c r="Y80" s="157">
        <f>'[3]Relatório Empregados II'!$BU81</f>
        <v>0</v>
      </c>
      <c r="Z80" s="167">
        <f>'[3]Relatório Empregados II'!$BW81:$BW81</f>
        <v>0</v>
      </c>
      <c r="AA80" s="168">
        <f>'[3]Relatório Empregados II'!$CA81:$CA81</f>
        <v>0</v>
      </c>
      <c r="AB80" s="168">
        <f>'[3]Relatório Empregados II'!$CD81:$CD81</f>
        <v>209</v>
      </c>
      <c r="AC80" s="168">
        <f>'[3]Relatório Empregados II'!$CG81:$CG81</f>
        <v>0</v>
      </c>
      <c r="AD80" s="168">
        <f>'[3]Relatório Empregados II'!$CJ81</f>
        <v>0</v>
      </c>
      <c r="AE80" s="168">
        <f>'[3]Relatório Empregados II'!$CL81</f>
        <v>0</v>
      </c>
      <c r="AF80" s="168">
        <f>'[3]Relatório Empregados II'!$CN81:$CN81</f>
        <v>0</v>
      </c>
      <c r="AG80" s="168">
        <f>'[3]Relatório Empregados II'!$CQ81</f>
        <v>0</v>
      </c>
      <c r="AH80" s="140">
        <f>'[3]Relatório Empregados II'!$CS81:$CS81</f>
        <v>127.97</v>
      </c>
      <c r="AI80" s="157">
        <f>'[3]Relatório Empregados II'!$CV81:$CV81</f>
        <v>0</v>
      </c>
      <c r="AJ80" s="140">
        <f>'[3]Relatório Empregados II'!$CY81:$CY81</f>
        <v>444.69713999999999</v>
      </c>
      <c r="AK80" s="157">
        <f>'[3]Relatório Empregados II'!$DB81:$DB81</f>
        <v>444.69713999999999</v>
      </c>
      <c r="AL80" s="140">
        <f>'[3]Relatório Empregados II'!$DE81:$DE81</f>
        <v>0</v>
      </c>
      <c r="AM80" s="140">
        <f>'[3]Relatório Empregados II'!$DH81</f>
        <v>0</v>
      </c>
      <c r="AN80" s="157">
        <f>'[3]Relatório Empregados II'!$DJ81</f>
        <v>444.69713999999999</v>
      </c>
      <c r="AO80" s="140">
        <f>'[3]Relatório Empregados II'!$DL81</f>
        <v>0</v>
      </c>
      <c r="AP80" s="140">
        <f>'[3]Relatório Empregados II'!$DM$3:$DM81</f>
        <v>0</v>
      </c>
      <c r="AQ80" s="157"/>
      <c r="AR80" s="157"/>
      <c r="AS80" s="140">
        <f>'[3]Relatório Empregados II'!$DQ81:$DQ81</f>
        <v>0</v>
      </c>
      <c r="AT80" s="169">
        <f>'[3]Relatório Empregados II'!$DT81</f>
        <v>0</v>
      </c>
      <c r="AU80" s="167">
        <f>'[3]Relatório Empregados II'!$DV81</f>
        <v>0</v>
      </c>
      <c r="AV80" s="167">
        <f>'[3]Relatório Empregados II'!$DX81</f>
        <v>0</v>
      </c>
      <c r="AW80" s="156">
        <f>'[3]Relatório Empregados II'!$DZ81</f>
        <v>0</v>
      </c>
      <c r="AX80" s="156">
        <f>'[3]Relatório Empregados II'!$EB81</f>
        <v>0</v>
      </c>
      <c r="AY80" s="167" t="str">
        <f>'[3]Relatório Empregados II'!$ED81</f>
        <v>SEGURANÇA/ÁREAS COMUNS</v>
      </c>
      <c r="AZ80" s="156">
        <f>'[3]Relatório Empregados II'!$EH81</f>
        <v>0</v>
      </c>
      <c r="BA80" s="156">
        <f>'[3]Relatório Empregados II'!$EJ81</f>
        <v>0</v>
      </c>
    </row>
    <row r="81" spans="1:53">
      <c r="A81" s="170" t="str">
        <f>IFERROR(('[3]Relatório Empregados II'!$A82:$B82),"")</f>
        <v>31/07/2020</v>
      </c>
      <c r="B81" s="142" t="str">
        <f>'[3]Relatório Empregados II'!$D82:$D82</f>
        <v>12955134000900</v>
      </c>
      <c r="C81" s="158" t="str">
        <f>'[3]Relatório Empregados II'!$G82:$G82</f>
        <v>INSTITUTO DIVA ALVES DO BRASIL</v>
      </c>
      <c r="D81" s="161" t="str">
        <f>'[3]Relatório Empregados II'!$J82</f>
        <v>6033075</v>
      </c>
      <c r="E81" s="143" t="str">
        <f>'[3]Relatório Empregados II'!$L82:L82</f>
        <v>UPA 24H PARQUE LAFAIETE - DUQUE DE CAXIAS I</v>
      </c>
      <c r="F81" s="144" t="str">
        <f>'[3]Relatório Empregados II'!$P82:$P82</f>
        <v>0008/2020</v>
      </c>
      <c r="G81" s="173" cm="1">
        <f t="array" ref="G81">'[3]Relatório Empregados II'!$T82:T82</f>
        <v>2020</v>
      </c>
      <c r="H81" s="145" t="str">
        <f>'[3]Relatório Empregados II'!$W82</f>
        <v>07</v>
      </c>
      <c r="I81" s="146">
        <f>'[3]Relatório Empregados II'!$Y82:$Y82</f>
        <v>0</v>
      </c>
      <c r="J81" s="147">
        <f>'[3]Relatório Empregados II'!$AB82:$AB82</f>
        <v>0</v>
      </c>
      <c r="K81" s="162">
        <f>'[3]Relatório Empregados II'!$AE82:$AE82</f>
        <v>0</v>
      </c>
      <c r="L81" s="163" cm="1">
        <f t="array" ref="L81">'[3]Relatório Empregados II'!$AI82:$AI82</f>
        <v>517410</v>
      </c>
      <c r="M81" s="149">
        <f>'[3]Relatório Empregados II'!$AL82:$AL82</f>
        <v>0</v>
      </c>
      <c r="N81" s="150">
        <f>'[3]Relatório Empregados II'!$AP82</f>
        <v>0</v>
      </c>
      <c r="O81" s="163">
        <f>'[3]Relatório Empregados II'!$AR82</f>
        <v>0</v>
      </c>
      <c r="P81" s="151">
        <f>'[3]Relatório Empregados II'!$AT82:$AT82</f>
        <v>0</v>
      </c>
      <c r="Q81" s="152">
        <f>'[3]Relatório Empregados II'!$AX82:$AX82</f>
        <v>180</v>
      </c>
      <c r="R81" s="153">
        <f>'[3]Relatório Empregados II'!$BA82:$BA82</f>
        <v>0</v>
      </c>
      <c r="S81" s="154" t="str">
        <f>'[3]Relatório Empregados II'!$BE82:$BE82</f>
        <v/>
      </c>
      <c r="T81" s="154" t="str">
        <f>'[3]Relatório Empregados II'!$BH82:$BH82</f>
        <v>CLT</v>
      </c>
      <c r="U81" s="148">
        <f>'[3]Relatório Empregados II'!$BK82:$BK82</f>
        <v>0</v>
      </c>
      <c r="V81" s="165">
        <f>'[3]Relatório Empregados II'!$BN82</f>
        <v>0</v>
      </c>
      <c r="W81" s="206">
        <f>'[3]Relatório Empregados II'!$BP82</f>
        <v>0</v>
      </c>
      <c r="X81" s="140">
        <f>'[3]Relatório Empregados II'!$BR82:$BR82</f>
        <v>1375.01</v>
      </c>
      <c r="Y81" s="157">
        <f>'[3]Relatório Empregados II'!$BU82</f>
        <v>0</v>
      </c>
      <c r="Z81" s="167">
        <f>'[3]Relatório Empregados II'!$BW82:$BW82</f>
        <v>0</v>
      </c>
      <c r="AA81" s="168">
        <f>'[3]Relatório Empregados II'!$CA82:$CA82</f>
        <v>0</v>
      </c>
      <c r="AB81" s="168">
        <f>'[3]Relatório Empregados II'!$CD82:$CD82</f>
        <v>209</v>
      </c>
      <c r="AC81" s="168">
        <f>'[3]Relatório Empregados II'!$CG82:$CG82</f>
        <v>0</v>
      </c>
      <c r="AD81" s="168">
        <f>'[3]Relatório Empregados II'!$CJ82</f>
        <v>0</v>
      </c>
      <c r="AE81" s="168">
        <f>'[3]Relatório Empregados II'!$CL82</f>
        <v>0</v>
      </c>
      <c r="AF81" s="168">
        <f>'[3]Relatório Empregados II'!$CN82:$CN82</f>
        <v>0</v>
      </c>
      <c r="AG81" s="168">
        <f>'[3]Relatório Empregados II'!$CQ82</f>
        <v>0</v>
      </c>
      <c r="AH81" s="140">
        <f>'[3]Relatório Empregados II'!$CS82:$CS82</f>
        <v>152.21</v>
      </c>
      <c r="AI81" s="157">
        <f>'[3]Relatório Empregados II'!$CV82:$CV82</f>
        <v>0</v>
      </c>
      <c r="AJ81" s="140">
        <f>'[3]Relatório Empregados II'!$CY82:$CY82</f>
        <v>528.96172000000001</v>
      </c>
      <c r="AK81" s="157">
        <f>'[3]Relatório Empregados II'!$DB82:$DB82</f>
        <v>528.96172000000001</v>
      </c>
      <c r="AL81" s="140">
        <f>'[3]Relatório Empregados II'!$DE82:$DE82</f>
        <v>0</v>
      </c>
      <c r="AM81" s="140">
        <f>'[3]Relatório Empregados II'!$DH82</f>
        <v>0</v>
      </c>
      <c r="AN81" s="157">
        <f>'[3]Relatório Empregados II'!$DJ82</f>
        <v>528.96172000000001</v>
      </c>
      <c r="AO81" s="140">
        <f>'[3]Relatório Empregados II'!$DL82</f>
        <v>0</v>
      </c>
      <c r="AP81" s="140">
        <f>'[3]Relatório Empregados II'!$DM$3:$DM82</f>
        <v>0</v>
      </c>
      <c r="AQ81" s="157"/>
      <c r="AR81" s="157"/>
      <c r="AS81" s="140">
        <f>'[3]Relatório Empregados II'!$DQ82:$DQ82</f>
        <v>0</v>
      </c>
      <c r="AT81" s="169">
        <f>'[3]Relatório Empregados II'!$DT82</f>
        <v>0</v>
      </c>
      <c r="AU81" s="167">
        <f>'[3]Relatório Empregados II'!$DV82</f>
        <v>0</v>
      </c>
      <c r="AV81" s="167">
        <f>'[3]Relatório Empregados II'!$DX82</f>
        <v>0</v>
      </c>
      <c r="AW81" s="156">
        <f>'[3]Relatório Empregados II'!$DZ82</f>
        <v>0</v>
      </c>
      <c r="AX81" s="156">
        <f>'[3]Relatório Empregados II'!$EB82</f>
        <v>0</v>
      </c>
      <c r="AY81" s="167" t="str">
        <f>'[3]Relatório Empregados II'!$ED82</f>
        <v>SEGURANÇA/ÁREAS COMUNS</v>
      </c>
      <c r="AZ81" s="156">
        <f>'[3]Relatório Empregados II'!$EH82</f>
        <v>0</v>
      </c>
      <c r="BA81" s="156">
        <f>'[3]Relatório Empregados II'!$EJ82</f>
        <v>0</v>
      </c>
    </row>
    <row r="82" spans="1:53">
      <c r="A82" s="170" t="str">
        <f>IFERROR(('[3]Relatório Empregados II'!$A83:$B83),"")</f>
        <v>31/07/2020</v>
      </c>
      <c r="B82" s="142" t="str">
        <f>'[3]Relatório Empregados II'!$D83:$D83</f>
        <v>12955134000900</v>
      </c>
      <c r="C82" s="158" t="str">
        <f>'[3]Relatório Empregados II'!$G83:$G83</f>
        <v>INSTITUTO DIVA ALVES DO BRASIL</v>
      </c>
      <c r="D82" s="161" t="str">
        <f>'[3]Relatório Empregados II'!$J83</f>
        <v>6033075</v>
      </c>
      <c r="E82" s="143" t="str">
        <f>'[3]Relatório Empregados II'!$L83:L83</f>
        <v>UPA 24H PARQUE LAFAIETE - DUQUE DE CAXIAS I</v>
      </c>
      <c r="F82" s="144" t="str">
        <f>'[3]Relatório Empregados II'!$P83:$P83</f>
        <v>0008/2020</v>
      </c>
      <c r="G82" s="173" cm="1">
        <f t="array" ref="G82">'[3]Relatório Empregados II'!$T83:T83</f>
        <v>2020</v>
      </c>
      <c r="H82" s="145" t="str">
        <f>'[3]Relatório Empregados II'!$W83</f>
        <v>07</v>
      </c>
      <c r="I82" s="146">
        <f>'[3]Relatório Empregados II'!$Y83:$Y83</f>
        <v>0</v>
      </c>
      <c r="J82" s="147">
        <f>'[3]Relatório Empregados II'!$AB83:$AB83</f>
        <v>0</v>
      </c>
      <c r="K82" s="162">
        <f>'[3]Relatório Empregados II'!$AE83:$AE83</f>
        <v>0</v>
      </c>
      <c r="L82" s="163" cm="1">
        <f t="array" ref="L82">'[3]Relatório Empregados II'!$AI83:$AI83</f>
        <v>322205</v>
      </c>
      <c r="M82" s="149">
        <f>'[3]Relatório Empregados II'!$AL83:$AL83</f>
        <v>0</v>
      </c>
      <c r="N82" s="150">
        <f>'[3]Relatório Empregados II'!$AP83</f>
        <v>0</v>
      </c>
      <c r="O82" s="163">
        <f>'[3]Relatório Empregados II'!$AR83</f>
        <v>0</v>
      </c>
      <c r="P82" s="151">
        <f>'[3]Relatório Empregados II'!$AT83:$AT83</f>
        <v>0</v>
      </c>
      <c r="Q82" s="152">
        <f>'[3]Relatório Empregados II'!$AX83:$AX83</f>
        <v>180</v>
      </c>
      <c r="R82" s="153">
        <f>'[3]Relatório Empregados II'!$BA83:$BA83</f>
        <v>0</v>
      </c>
      <c r="S82" s="154" t="str">
        <f>'[3]Relatório Empregados II'!$BE83:$BE83</f>
        <v/>
      </c>
      <c r="T82" s="154" t="str">
        <f>'[3]Relatório Empregados II'!$BH83:$BH83</f>
        <v>CLT</v>
      </c>
      <c r="U82" s="148">
        <f>'[3]Relatório Empregados II'!$BK83:$BK83</f>
        <v>0</v>
      </c>
      <c r="V82" s="165">
        <f>'[3]Relatório Empregados II'!$BN83</f>
        <v>0</v>
      </c>
      <c r="W82" s="206">
        <f>'[3]Relatório Empregados II'!$BP83</f>
        <v>0</v>
      </c>
      <c r="X82" s="140">
        <f>'[3]Relatório Empregados II'!$BR83:$BR83</f>
        <v>1665.93</v>
      </c>
      <c r="Y82" s="157">
        <f>'[3]Relatório Empregados II'!$BU83</f>
        <v>0</v>
      </c>
      <c r="Z82" s="167">
        <f>'[3]Relatório Empregados II'!$BW83:$BW83</f>
        <v>0</v>
      </c>
      <c r="AA82" s="168">
        <f>'[3]Relatório Empregados II'!$CA83:$CA83</f>
        <v>763.4</v>
      </c>
      <c r="AB82" s="168">
        <f>'[3]Relatório Empregados II'!$CD83:$CD83</f>
        <v>0</v>
      </c>
      <c r="AC82" s="168">
        <f>'[3]Relatório Empregados II'!$CG83:$CG83</f>
        <v>0</v>
      </c>
      <c r="AD82" s="168">
        <f>'[3]Relatório Empregados II'!$CJ83</f>
        <v>0</v>
      </c>
      <c r="AE82" s="168">
        <f>'[3]Relatório Empregados II'!$CL83</f>
        <v>0</v>
      </c>
      <c r="AF82" s="168">
        <f>'[3]Relatório Empregados II'!$CN83:$CN83</f>
        <v>0</v>
      </c>
      <c r="AG82" s="168">
        <f>'[3]Relatório Empregados II'!$CQ83</f>
        <v>0</v>
      </c>
      <c r="AH82" s="140">
        <f>'[3]Relatório Empregados II'!$CS83:$CS83</f>
        <v>259.74</v>
      </c>
      <c r="AI82" s="157">
        <f>'[3]Relatório Empregados II'!$CV83:$CV83</f>
        <v>0</v>
      </c>
      <c r="AJ82" s="140">
        <f>'[3]Relatório Empregados II'!$CY83:$CY83</f>
        <v>926.64350000000002</v>
      </c>
      <c r="AK82" s="157">
        <f>'[3]Relatório Empregados II'!$DB83:$DB83</f>
        <v>926.64350000000002</v>
      </c>
      <c r="AL82" s="140">
        <f>'[3]Relatório Empregados II'!$DE83:$DE83</f>
        <v>0</v>
      </c>
      <c r="AM82" s="140">
        <f>'[3]Relatório Empregados II'!$DH83</f>
        <v>0</v>
      </c>
      <c r="AN82" s="157">
        <f>'[3]Relatório Empregados II'!$DJ83</f>
        <v>926.64350000000002</v>
      </c>
      <c r="AO82" s="140">
        <f>'[3]Relatório Empregados II'!$DL83</f>
        <v>0</v>
      </c>
      <c r="AP82" s="140">
        <f>'[3]Relatório Empregados II'!$DM$3:$DM83</f>
        <v>0</v>
      </c>
      <c r="AQ82" s="157"/>
      <c r="AR82" s="157"/>
      <c r="AS82" s="140">
        <f>'[3]Relatório Empregados II'!$DQ83:$DQ83</f>
        <v>3053.6</v>
      </c>
      <c r="AT82" s="169">
        <f>'[3]Relatório Empregados II'!$DT83</f>
        <v>0</v>
      </c>
      <c r="AU82" s="167">
        <f>'[3]Relatório Empregados II'!$DV83</f>
        <v>0</v>
      </c>
      <c r="AV82" s="167">
        <f>'[3]Relatório Empregados II'!$DX83</f>
        <v>0</v>
      </c>
      <c r="AW82" s="156">
        <f>'[3]Relatório Empregados II'!$DZ83</f>
        <v>0</v>
      </c>
      <c r="AX82" s="156">
        <f>'[3]Relatório Empregados II'!$EB83</f>
        <v>0</v>
      </c>
      <c r="AY82" s="167" t="str">
        <f>'[3]Relatório Empregados II'!$ED83</f>
        <v>SALA DE MEDICAÇAO</v>
      </c>
      <c r="AZ82" s="156">
        <f>'[3]Relatório Empregados II'!$EH83</f>
        <v>0</v>
      </c>
      <c r="BA82" s="156">
        <f>'[3]Relatório Empregados II'!$EJ83</f>
        <v>0</v>
      </c>
    </row>
    <row r="83" spans="1:53">
      <c r="A83" s="170" t="str">
        <f>IFERROR(('[3]Relatório Empregados II'!$A84:$B84),"")</f>
        <v>31/07/2020</v>
      </c>
      <c r="B83" s="142" t="str">
        <f>'[3]Relatório Empregados II'!$D84:$D84</f>
        <v>12955134000900</v>
      </c>
      <c r="C83" s="158" t="str">
        <f>'[3]Relatório Empregados II'!$G84:$G84</f>
        <v>INSTITUTO DIVA ALVES DO BRASIL</v>
      </c>
      <c r="D83" s="161" t="str">
        <f>'[3]Relatório Empregados II'!$J84</f>
        <v>6033075</v>
      </c>
      <c r="E83" s="143" t="str">
        <f>'[3]Relatório Empregados II'!$L84:L84</f>
        <v>UPA 24H PARQUE LAFAIETE - DUQUE DE CAXIAS I</v>
      </c>
      <c r="F83" s="144" t="str">
        <f>'[3]Relatório Empregados II'!$P84:$P84</f>
        <v>0008/2020</v>
      </c>
      <c r="G83" s="173" cm="1">
        <f t="array" ref="G83">'[3]Relatório Empregados II'!$T84:T84</f>
        <v>2020</v>
      </c>
      <c r="H83" s="145" t="str">
        <f>'[3]Relatório Empregados II'!$W84</f>
        <v>07</v>
      </c>
      <c r="I83" s="146">
        <f>'[3]Relatório Empregados II'!$Y84:$Y84</f>
        <v>0</v>
      </c>
      <c r="J83" s="147">
        <f>'[3]Relatório Empregados II'!$AB84:$AB84</f>
        <v>0</v>
      </c>
      <c r="K83" s="162">
        <f>'[3]Relatório Empregados II'!$AE84:$AE84</f>
        <v>0</v>
      </c>
      <c r="L83" s="163" cm="1">
        <f t="array" ref="L83">'[3]Relatório Empregados II'!$AI84:$AI84</f>
        <v>515110</v>
      </c>
      <c r="M83" s="149">
        <f>'[3]Relatório Empregados II'!$AL84:$AL84</f>
        <v>0</v>
      </c>
      <c r="N83" s="150">
        <f>'[3]Relatório Empregados II'!$AP84</f>
        <v>0</v>
      </c>
      <c r="O83" s="163">
        <f>'[3]Relatório Empregados II'!$AR84</f>
        <v>0</v>
      </c>
      <c r="P83" s="151">
        <f>'[3]Relatório Empregados II'!$AT84:$AT84</f>
        <v>0</v>
      </c>
      <c r="Q83" s="152">
        <f>'[3]Relatório Empregados II'!$AX84:$AX84</f>
        <v>180</v>
      </c>
      <c r="R83" s="153">
        <f>'[3]Relatório Empregados II'!$BA84:$BA84</f>
        <v>0</v>
      </c>
      <c r="S83" s="154" t="str">
        <f>'[3]Relatório Empregados II'!$BE84:$BE84</f>
        <v/>
      </c>
      <c r="T83" s="154" t="str">
        <f>'[3]Relatório Empregados II'!$BH84:$BH84</f>
        <v>CLT</v>
      </c>
      <c r="U83" s="148">
        <f>'[3]Relatório Empregados II'!$BK84:$BK84</f>
        <v>0</v>
      </c>
      <c r="V83" s="165">
        <f>'[3]Relatório Empregados II'!$BN84</f>
        <v>0</v>
      </c>
      <c r="W83" s="206">
        <f>'[3]Relatório Empregados II'!$BP84</f>
        <v>0</v>
      </c>
      <c r="X83" s="140">
        <f>'[3]Relatório Empregados II'!$BR84:$BR84</f>
        <v>1283.73</v>
      </c>
      <c r="Y83" s="157">
        <f>'[3]Relatório Empregados II'!$BU84</f>
        <v>0</v>
      </c>
      <c r="Z83" s="167">
        <f>'[3]Relatório Empregados II'!$BW84:$BW84</f>
        <v>0</v>
      </c>
      <c r="AA83" s="168">
        <f>'[3]Relatório Empregados II'!$CA84:$CA84</f>
        <v>0</v>
      </c>
      <c r="AB83" s="168">
        <f>'[3]Relatório Empregados II'!$CD84:$CD84</f>
        <v>209</v>
      </c>
      <c r="AC83" s="168">
        <f>'[3]Relatório Empregados II'!$CG84:$CG84</f>
        <v>0</v>
      </c>
      <c r="AD83" s="168">
        <f>'[3]Relatório Empregados II'!$CJ84</f>
        <v>0</v>
      </c>
      <c r="AE83" s="168">
        <f>'[3]Relatório Empregados II'!$CL84</f>
        <v>0</v>
      </c>
      <c r="AF83" s="168">
        <f>'[3]Relatório Empregados II'!$CN84:$CN84</f>
        <v>0</v>
      </c>
      <c r="AG83" s="168">
        <f>'[3]Relatório Empregados II'!$CQ84</f>
        <v>0</v>
      </c>
      <c r="AH83" s="140">
        <f>'[3]Relatório Empregados II'!$CS84:$CS84</f>
        <v>175.38</v>
      </c>
      <c r="AI83" s="157">
        <f>'[3]Relatório Empregados II'!$CV84:$CV84</f>
        <v>0</v>
      </c>
      <c r="AJ83" s="140">
        <f>'[3]Relatório Empregados II'!$CY84:$CY84</f>
        <v>609.47051999999996</v>
      </c>
      <c r="AK83" s="157">
        <f>'[3]Relatório Empregados II'!$DB84:$DB84</f>
        <v>609.47051999999996</v>
      </c>
      <c r="AL83" s="140">
        <f>'[3]Relatório Empregados II'!$DE84:$DE84</f>
        <v>0</v>
      </c>
      <c r="AM83" s="140">
        <f>'[3]Relatório Empregados II'!$DH84</f>
        <v>0</v>
      </c>
      <c r="AN83" s="157">
        <f>'[3]Relatório Empregados II'!$DJ84</f>
        <v>609.47051999999996</v>
      </c>
      <c r="AO83" s="140">
        <f>'[3]Relatório Empregados II'!$DL84</f>
        <v>0</v>
      </c>
      <c r="AP83" s="140">
        <f>'[3]Relatório Empregados II'!$DM$3:$DM84</f>
        <v>0</v>
      </c>
      <c r="AQ83" s="157"/>
      <c r="AR83" s="157"/>
      <c r="AS83" s="140">
        <f>'[3]Relatório Empregados II'!$DQ84:$DQ84</f>
        <v>0</v>
      </c>
      <c r="AT83" s="169">
        <f>'[3]Relatório Empregados II'!$DT84</f>
        <v>0</v>
      </c>
      <c r="AU83" s="167">
        <f>'[3]Relatório Empregados II'!$DV84</f>
        <v>0</v>
      </c>
      <c r="AV83" s="167">
        <f>'[3]Relatório Empregados II'!$DX84</f>
        <v>0</v>
      </c>
      <c r="AW83" s="156">
        <f>'[3]Relatório Empregados II'!$DZ84</f>
        <v>0</v>
      </c>
      <c r="AX83" s="156">
        <f>'[3]Relatório Empregados II'!$EB84</f>
        <v>0</v>
      </c>
      <c r="AY83" s="167" t="str">
        <f>'[3]Relatório Empregados II'!$ED84</f>
        <v>ACOLHIMENTO</v>
      </c>
      <c r="AZ83" s="156">
        <f>'[3]Relatório Empregados II'!$EH84</f>
        <v>0</v>
      </c>
      <c r="BA83" s="156">
        <f>'[3]Relatório Empregados II'!$EJ84</f>
        <v>0</v>
      </c>
    </row>
    <row r="84" spans="1:53">
      <c r="A84" s="170" t="str">
        <f>IFERROR(('[3]Relatório Empregados II'!$A85:$B85),"")</f>
        <v>31/07/2020</v>
      </c>
      <c r="B84" s="142" t="str">
        <f>'[3]Relatório Empregados II'!$D85:$D85</f>
        <v>12955134000900</v>
      </c>
      <c r="C84" s="158" t="str">
        <f>'[3]Relatório Empregados II'!$G85:$G85</f>
        <v>INSTITUTO DIVA ALVES DO BRASIL</v>
      </c>
      <c r="D84" s="161" t="str">
        <f>'[3]Relatório Empregados II'!$J85</f>
        <v>6033075</v>
      </c>
      <c r="E84" s="143" t="str">
        <f>'[3]Relatório Empregados II'!$L85:L85</f>
        <v>UPA 24H PARQUE LAFAIETE - DUQUE DE CAXIAS I</v>
      </c>
      <c r="F84" s="144" t="str">
        <f>'[3]Relatório Empregados II'!$P85:$P85</f>
        <v>0008/2020</v>
      </c>
      <c r="G84" s="173" cm="1">
        <f t="array" ref="G84">'[3]Relatório Empregados II'!$T85:T85</f>
        <v>2020</v>
      </c>
      <c r="H84" s="145" t="str">
        <f>'[3]Relatório Empregados II'!$W85</f>
        <v>07</v>
      </c>
      <c r="I84" s="146">
        <f>'[3]Relatório Empregados II'!$Y85:$Y85</f>
        <v>0</v>
      </c>
      <c r="J84" s="147">
        <f>'[3]Relatório Empregados II'!$AB85:$AB85</f>
        <v>0</v>
      </c>
      <c r="K84" s="162">
        <f>'[3]Relatório Empregados II'!$AE85:$AE85</f>
        <v>0</v>
      </c>
      <c r="L84" s="163" cm="1">
        <f t="array" ref="L84">'[3]Relatório Empregados II'!$AI85:$AI85</f>
        <v>515110</v>
      </c>
      <c r="M84" s="149">
        <f>'[3]Relatório Empregados II'!$AL85:$AL85</f>
        <v>0</v>
      </c>
      <c r="N84" s="150">
        <f>'[3]Relatório Empregados II'!$AP85</f>
        <v>0</v>
      </c>
      <c r="O84" s="163">
        <f>'[3]Relatório Empregados II'!$AR85</f>
        <v>0</v>
      </c>
      <c r="P84" s="151">
        <f>'[3]Relatório Empregados II'!$AT85:$AT85</f>
        <v>0</v>
      </c>
      <c r="Q84" s="152">
        <f>'[3]Relatório Empregados II'!$AX85:$AX85</f>
        <v>180</v>
      </c>
      <c r="R84" s="153">
        <f>'[3]Relatório Empregados II'!$BA85:$BA85</f>
        <v>0</v>
      </c>
      <c r="S84" s="154" t="str">
        <f>'[3]Relatório Empregados II'!$BE85:$BE85</f>
        <v/>
      </c>
      <c r="T84" s="154" t="str">
        <f>'[3]Relatório Empregados II'!$BH85:$BH85</f>
        <v>CLT</v>
      </c>
      <c r="U84" s="148">
        <f>'[3]Relatório Empregados II'!$BK85:$BK85</f>
        <v>0</v>
      </c>
      <c r="V84" s="165">
        <f>'[3]Relatório Empregados II'!$BN85</f>
        <v>0</v>
      </c>
      <c r="W84" s="206">
        <f>'[3]Relatório Empregados II'!$BP85</f>
        <v>0</v>
      </c>
      <c r="X84" s="140">
        <f>'[3]Relatório Empregados II'!$BR85:$BR85</f>
        <v>1283.73</v>
      </c>
      <c r="Y84" s="157">
        <f>'[3]Relatório Empregados II'!$BU85</f>
        <v>0</v>
      </c>
      <c r="Z84" s="167">
        <f>'[3]Relatório Empregados II'!$BW85:$BW85</f>
        <v>0</v>
      </c>
      <c r="AA84" s="168">
        <f>'[3]Relatório Empregados II'!$CA85:$CA85</f>
        <v>0</v>
      </c>
      <c r="AB84" s="168">
        <f>'[3]Relatório Empregados II'!$CD85:$CD85</f>
        <v>209</v>
      </c>
      <c r="AC84" s="168">
        <f>'[3]Relatório Empregados II'!$CG85:$CG85</f>
        <v>0</v>
      </c>
      <c r="AD84" s="168">
        <f>'[3]Relatório Empregados II'!$CJ85</f>
        <v>0</v>
      </c>
      <c r="AE84" s="168">
        <f>'[3]Relatório Empregados II'!$CL85</f>
        <v>0</v>
      </c>
      <c r="AF84" s="168">
        <f>'[3]Relatório Empregados II'!$CN85:$CN85</f>
        <v>0</v>
      </c>
      <c r="AG84" s="168">
        <f>'[3]Relatório Empregados II'!$CQ85</f>
        <v>0</v>
      </c>
      <c r="AH84" s="140">
        <f>'[3]Relatório Empregados II'!$CS85:$CS85</f>
        <v>120.58</v>
      </c>
      <c r="AI84" s="157">
        <f>'[3]Relatório Empregados II'!$CV85:$CV85</f>
        <v>0</v>
      </c>
      <c r="AJ84" s="140">
        <f>'[3]Relatório Empregados II'!$CY85:$CY85</f>
        <v>419.03217999999998</v>
      </c>
      <c r="AK84" s="157">
        <f>'[3]Relatório Empregados II'!$DB85:$DB85</f>
        <v>419.03217999999998</v>
      </c>
      <c r="AL84" s="140">
        <f>'[3]Relatório Empregados II'!$DE85:$DE85</f>
        <v>0</v>
      </c>
      <c r="AM84" s="140">
        <f>'[3]Relatório Empregados II'!$DH85</f>
        <v>0</v>
      </c>
      <c r="AN84" s="157">
        <f>'[3]Relatório Empregados II'!$DJ85</f>
        <v>419.03217999999998</v>
      </c>
      <c r="AO84" s="140">
        <f>'[3]Relatório Empregados II'!$DL85</f>
        <v>0</v>
      </c>
      <c r="AP84" s="140">
        <f>'[3]Relatório Empregados II'!$DM$3:$DM85</f>
        <v>0</v>
      </c>
      <c r="AQ84" s="157"/>
      <c r="AR84" s="157"/>
      <c r="AS84" s="140">
        <f>'[3]Relatório Empregados II'!$DQ85:$DQ85</f>
        <v>0</v>
      </c>
      <c r="AT84" s="169">
        <f>'[3]Relatório Empregados II'!$DT85</f>
        <v>0</v>
      </c>
      <c r="AU84" s="167">
        <f>'[3]Relatório Empregados II'!$DV85</f>
        <v>0</v>
      </c>
      <c r="AV84" s="167">
        <f>'[3]Relatório Empregados II'!$DX85</f>
        <v>0</v>
      </c>
      <c r="AW84" s="156">
        <f>'[3]Relatório Empregados II'!$DZ85</f>
        <v>0</v>
      </c>
      <c r="AX84" s="156">
        <f>'[3]Relatório Empregados II'!$EB85</f>
        <v>0</v>
      </c>
      <c r="AY84" s="167" t="str">
        <f>'[3]Relatório Empregados II'!$ED85</f>
        <v>ACOLHIMENTO</v>
      </c>
      <c r="AZ84" s="156">
        <f>'[3]Relatório Empregados II'!$EH85</f>
        <v>0</v>
      </c>
      <c r="BA84" s="156">
        <f>'[3]Relatório Empregados II'!$EJ85</f>
        <v>0</v>
      </c>
    </row>
    <row r="85" spans="1:53">
      <c r="A85" s="170" t="str">
        <f>IFERROR(('[3]Relatório Empregados II'!$A86:$B86),"")</f>
        <v>31/07/2020</v>
      </c>
      <c r="B85" s="142" t="str">
        <f>'[3]Relatório Empregados II'!$D86:$D86</f>
        <v>12955134000900</v>
      </c>
      <c r="C85" s="158" t="str">
        <f>'[3]Relatório Empregados II'!$G86:$G86</f>
        <v>INSTITUTO DIVA ALVES DO BRASIL</v>
      </c>
      <c r="D85" s="161" t="str">
        <f>'[3]Relatório Empregados II'!$J86</f>
        <v>6033075</v>
      </c>
      <c r="E85" s="143" t="str">
        <f>'[3]Relatório Empregados II'!$L86:L86</f>
        <v>UPA 24H PARQUE LAFAIETE - DUQUE DE CAXIAS I</v>
      </c>
      <c r="F85" s="144" t="str">
        <f>'[3]Relatório Empregados II'!$P86:$P86</f>
        <v>0008/2020</v>
      </c>
      <c r="G85" s="173" cm="1">
        <f t="array" ref="G85">'[3]Relatório Empregados II'!$T86:T86</f>
        <v>2020</v>
      </c>
      <c r="H85" s="145" t="str">
        <f>'[3]Relatório Empregados II'!$W86</f>
        <v>07</v>
      </c>
      <c r="I85" s="146">
        <f>'[3]Relatório Empregados II'!$Y86:$Y86</f>
        <v>0</v>
      </c>
      <c r="J85" s="147">
        <f>'[3]Relatório Empregados II'!$AB86:$AB86</f>
        <v>0</v>
      </c>
      <c r="K85" s="162">
        <f>'[3]Relatório Empregados II'!$AE86:$AE86</f>
        <v>0</v>
      </c>
      <c r="L85" s="163" cm="1">
        <f t="array" ref="L85">'[3]Relatório Empregados II'!$AI86:$AI86</f>
        <v>517410</v>
      </c>
      <c r="M85" s="149">
        <f>'[3]Relatório Empregados II'!$AL86:$AL86</f>
        <v>0</v>
      </c>
      <c r="N85" s="150">
        <f>'[3]Relatório Empregados II'!$AP86</f>
        <v>0</v>
      </c>
      <c r="O85" s="163">
        <f>'[3]Relatório Empregados II'!$AR86</f>
        <v>0</v>
      </c>
      <c r="P85" s="151">
        <f>'[3]Relatório Empregados II'!$AT86:$AT86</f>
        <v>0</v>
      </c>
      <c r="Q85" s="152">
        <f>'[3]Relatório Empregados II'!$AX86:$AX86</f>
        <v>180</v>
      </c>
      <c r="R85" s="153">
        <f>'[3]Relatório Empregados II'!$BA86:$BA86</f>
        <v>0</v>
      </c>
      <c r="S85" s="154" t="str">
        <f>'[3]Relatório Empregados II'!$BE86:$BE86</f>
        <v/>
      </c>
      <c r="T85" s="154" t="str">
        <f>'[3]Relatório Empregados II'!$BH86:$BH86</f>
        <v>CLT</v>
      </c>
      <c r="U85" s="148">
        <f>'[3]Relatório Empregados II'!$BK86:$BK86</f>
        <v>0</v>
      </c>
      <c r="V85" s="165">
        <f>'[3]Relatório Empregados II'!$BN86</f>
        <v>0</v>
      </c>
      <c r="W85" s="206">
        <f>'[3]Relatório Empregados II'!$BP86</f>
        <v>0</v>
      </c>
      <c r="X85" s="140">
        <f>'[3]Relatório Empregados II'!$BR86:$BR86</f>
        <v>1375.01</v>
      </c>
      <c r="Y85" s="157">
        <f>'[3]Relatório Empregados II'!$BU86</f>
        <v>0</v>
      </c>
      <c r="Z85" s="167">
        <f>'[3]Relatório Empregados II'!$BW86:$BW86</f>
        <v>0</v>
      </c>
      <c r="AA85" s="168">
        <f>'[3]Relatório Empregados II'!$CA86:$CA86</f>
        <v>0</v>
      </c>
      <c r="AB85" s="168">
        <f>'[3]Relatório Empregados II'!$CD86:$CD86</f>
        <v>209</v>
      </c>
      <c r="AC85" s="168">
        <f>'[3]Relatório Empregados II'!$CG86:$CG86</f>
        <v>0</v>
      </c>
      <c r="AD85" s="168">
        <f>'[3]Relatório Empregados II'!$CJ86</f>
        <v>0</v>
      </c>
      <c r="AE85" s="168">
        <f>'[3]Relatório Empregados II'!$CL86</f>
        <v>0</v>
      </c>
      <c r="AF85" s="168">
        <f>'[3]Relatório Empregados II'!$CN86:$CN86</f>
        <v>0</v>
      </c>
      <c r="AG85" s="168">
        <f>'[3]Relatório Empregados II'!$CQ86</f>
        <v>0</v>
      </c>
      <c r="AH85" s="140">
        <f>'[3]Relatório Empregados II'!$CS86:$CS86</f>
        <v>127.97</v>
      </c>
      <c r="AI85" s="157">
        <f>'[3]Relatório Empregados II'!$CV86:$CV86</f>
        <v>0</v>
      </c>
      <c r="AJ85" s="140">
        <f>'[3]Relatório Empregados II'!$CY86:$CY86</f>
        <v>444.69713999999999</v>
      </c>
      <c r="AK85" s="157">
        <f>'[3]Relatório Empregados II'!$DB86:$DB86</f>
        <v>444.69713999999999</v>
      </c>
      <c r="AL85" s="140">
        <f>'[3]Relatório Empregados II'!$DE86:$DE86</f>
        <v>0</v>
      </c>
      <c r="AM85" s="140">
        <f>'[3]Relatório Empregados II'!$DH86</f>
        <v>0</v>
      </c>
      <c r="AN85" s="157">
        <f>'[3]Relatório Empregados II'!$DJ86</f>
        <v>444.69713999999999</v>
      </c>
      <c r="AO85" s="140">
        <f>'[3]Relatório Empregados II'!$DL86</f>
        <v>0</v>
      </c>
      <c r="AP85" s="140">
        <f>'[3]Relatório Empregados II'!$DM$3:$DM86</f>
        <v>0</v>
      </c>
      <c r="AQ85" s="157"/>
      <c r="AR85" s="157"/>
      <c r="AS85" s="140">
        <f>'[3]Relatório Empregados II'!$DQ86:$DQ86</f>
        <v>0</v>
      </c>
      <c r="AT85" s="169">
        <f>'[3]Relatório Empregados II'!$DT86</f>
        <v>0</v>
      </c>
      <c r="AU85" s="167">
        <f>'[3]Relatório Empregados II'!$DV86</f>
        <v>0</v>
      </c>
      <c r="AV85" s="167">
        <f>'[3]Relatório Empregados II'!$DX86</f>
        <v>0</v>
      </c>
      <c r="AW85" s="156">
        <f>'[3]Relatório Empregados II'!$DZ86</f>
        <v>0</v>
      </c>
      <c r="AX85" s="156">
        <f>'[3]Relatório Empregados II'!$EB86</f>
        <v>0</v>
      </c>
      <c r="AY85" s="167" t="str">
        <f>'[3]Relatório Empregados II'!$ED86</f>
        <v>SEGURANÇA/ÁREAS COMUNS</v>
      </c>
      <c r="AZ85" s="156">
        <f>'[3]Relatório Empregados II'!$EH86</f>
        <v>0</v>
      </c>
      <c r="BA85" s="156">
        <f>'[3]Relatório Empregados II'!$EJ86</f>
        <v>0</v>
      </c>
    </row>
    <row r="86" spans="1:53">
      <c r="A86" s="170" t="str">
        <f>IFERROR(('[3]Relatório Empregados II'!$A87:$B87),"")</f>
        <v>31/07/2020</v>
      </c>
      <c r="B86" s="142" t="str">
        <f>'[3]Relatório Empregados II'!$D87:$D87</f>
        <v>12955134000900</v>
      </c>
      <c r="C86" s="158" t="str">
        <f>'[3]Relatório Empregados II'!$G87:$G87</f>
        <v>INSTITUTO DIVA ALVES DO BRASIL</v>
      </c>
      <c r="D86" s="161" t="str">
        <f>'[3]Relatório Empregados II'!$J87</f>
        <v>6033075</v>
      </c>
      <c r="E86" s="143" t="str">
        <f>'[3]Relatório Empregados II'!$L87:L87</f>
        <v>UPA 24H PARQUE LAFAIETE - DUQUE DE CAXIAS I</v>
      </c>
      <c r="F86" s="144" t="str">
        <f>'[3]Relatório Empregados II'!$P87:$P87</f>
        <v>0008/2020</v>
      </c>
      <c r="G86" s="173" cm="1">
        <f t="array" ref="G86">'[3]Relatório Empregados II'!$T87:T87</f>
        <v>2020</v>
      </c>
      <c r="H86" s="145" t="str">
        <f>'[3]Relatório Empregados II'!$W87</f>
        <v>07</v>
      </c>
      <c r="I86" s="146">
        <f>'[3]Relatório Empregados II'!$Y87:$Y87</f>
        <v>0</v>
      </c>
      <c r="J86" s="147">
        <f>'[3]Relatório Empregados II'!$AB87:$AB87</f>
        <v>0</v>
      </c>
      <c r="K86" s="162">
        <f>'[3]Relatório Empregados II'!$AE87:$AE87</f>
        <v>0</v>
      </c>
      <c r="L86" s="163" cm="1">
        <f t="array" ref="L86">'[3]Relatório Empregados II'!$AI87:$AI87</f>
        <v>223505</v>
      </c>
      <c r="M86" s="149">
        <f>'[3]Relatório Empregados II'!$AL87:$AL87</f>
        <v>0</v>
      </c>
      <c r="N86" s="150">
        <f>'[3]Relatório Empregados II'!$AP87</f>
        <v>0</v>
      </c>
      <c r="O86" s="163">
        <f>'[3]Relatório Empregados II'!$AR87</f>
        <v>0</v>
      </c>
      <c r="P86" s="151">
        <f>'[3]Relatório Empregados II'!$AT87:$AT87</f>
        <v>0</v>
      </c>
      <c r="Q86" s="152">
        <f>'[3]Relatório Empregados II'!$AX87:$AX87</f>
        <v>180</v>
      </c>
      <c r="R86" s="153">
        <f>'[3]Relatório Empregados II'!$BA87:$BA87</f>
        <v>0</v>
      </c>
      <c r="S86" s="154" t="str">
        <f>'[3]Relatório Empregados II'!$BE87:$BE87</f>
        <v/>
      </c>
      <c r="T86" s="154" t="str">
        <f>'[3]Relatório Empregados II'!$BH87:$BH87</f>
        <v>CLT</v>
      </c>
      <c r="U86" s="148">
        <f>'[3]Relatório Empregados II'!$BK87:$BK87</f>
        <v>0</v>
      </c>
      <c r="V86" s="165">
        <f>'[3]Relatório Empregados II'!$BN87</f>
        <v>0</v>
      </c>
      <c r="W86" s="206">
        <f>'[3]Relatório Empregados II'!$BP87</f>
        <v>0</v>
      </c>
      <c r="X86" s="140">
        <f>'[3]Relatório Empregados II'!$BR87:$BR87</f>
        <v>3158.96</v>
      </c>
      <c r="Y86" s="157">
        <f>'[3]Relatório Empregados II'!$BU87</f>
        <v>0</v>
      </c>
      <c r="Z86" s="167">
        <f>'[3]Relatório Empregados II'!$BW87:$BW87</f>
        <v>0</v>
      </c>
      <c r="AA86" s="168">
        <f>'[3]Relatório Empregados II'!$CA87:$CA87</f>
        <v>0</v>
      </c>
      <c r="AB86" s="168">
        <f>'[3]Relatório Empregados II'!$CD87:$CD87</f>
        <v>181.13</v>
      </c>
      <c r="AC86" s="168">
        <f>'[3]Relatório Empregados II'!$CG87:$CG87</f>
        <v>0</v>
      </c>
      <c r="AD86" s="168">
        <f>'[3]Relatório Empregados II'!$CJ87</f>
        <v>0</v>
      </c>
      <c r="AE86" s="168">
        <f>'[3]Relatório Empregados II'!$CL87</f>
        <v>0</v>
      </c>
      <c r="AF86" s="168">
        <f>'[3]Relatório Empregados II'!$CN87:$CN87</f>
        <v>0</v>
      </c>
      <c r="AG86" s="168">
        <f>'[3]Relatório Empregados II'!$CQ87</f>
        <v>0</v>
      </c>
      <c r="AH86" s="140">
        <f>'[3]Relatório Empregados II'!$CS87:$CS87</f>
        <v>257</v>
      </c>
      <c r="AI86" s="157">
        <f>'[3]Relatório Empregados II'!$CV87:$CV87</f>
        <v>0</v>
      </c>
      <c r="AJ86" s="140">
        <f>'[3]Relatório Empregados II'!$CY87:$CY87</f>
        <v>1010.18528</v>
      </c>
      <c r="AK86" s="157">
        <f>'[3]Relatório Empregados II'!$DB87:$DB87</f>
        <v>1010.18528</v>
      </c>
      <c r="AL86" s="140">
        <f>'[3]Relatório Empregados II'!$DE87:$DE87</f>
        <v>0</v>
      </c>
      <c r="AM86" s="140">
        <f>'[3]Relatório Empregados II'!$DH87</f>
        <v>0</v>
      </c>
      <c r="AN86" s="157">
        <f>'[3]Relatório Empregados II'!$DJ87</f>
        <v>1010.18528</v>
      </c>
      <c r="AO86" s="140">
        <f>'[3]Relatório Empregados II'!$DL87</f>
        <v>0</v>
      </c>
      <c r="AP86" s="140">
        <f>'[3]Relatório Empregados II'!$DM$3:$DM87</f>
        <v>0</v>
      </c>
      <c r="AQ86" s="157"/>
      <c r="AR86" s="157"/>
      <c r="AS86" s="140">
        <f>'[3]Relatório Empregados II'!$DQ87:$DQ87</f>
        <v>0</v>
      </c>
      <c r="AT86" s="169">
        <f>'[3]Relatório Empregados II'!$DT87</f>
        <v>0</v>
      </c>
      <c r="AU86" s="167">
        <f>'[3]Relatório Empregados II'!$DV87</f>
        <v>0</v>
      </c>
      <c r="AV86" s="167">
        <f>'[3]Relatório Empregados II'!$DX87</f>
        <v>0</v>
      </c>
      <c r="AW86" s="156">
        <f>'[3]Relatório Empregados II'!$DZ87</f>
        <v>0</v>
      </c>
      <c r="AX86" s="156">
        <f>'[3]Relatório Empregados II'!$EB87</f>
        <v>0</v>
      </c>
      <c r="AY86" s="167" t="str">
        <f>'[3]Relatório Empregados II'!$ED87</f>
        <v>CLASSIFICAÇÃO DE RISCO</v>
      </c>
      <c r="AZ86" s="156">
        <f>'[3]Relatório Empregados II'!$EH87</f>
        <v>0</v>
      </c>
      <c r="BA86" s="156">
        <f>'[3]Relatório Empregados II'!$EJ87</f>
        <v>0</v>
      </c>
    </row>
    <row r="87" spans="1:53">
      <c r="A87" s="170" t="str">
        <f>IFERROR(('[3]Relatório Empregados II'!$A88:$B88),"")</f>
        <v>31/07/2020</v>
      </c>
      <c r="B87" s="142" t="str">
        <f>'[3]Relatório Empregados II'!$D88:$D88</f>
        <v>12955134000900</v>
      </c>
      <c r="C87" s="158" t="str">
        <f>'[3]Relatório Empregados II'!$G88:$G88</f>
        <v>INSTITUTO DIVA ALVES DO BRASIL</v>
      </c>
      <c r="D87" s="161" t="str">
        <f>'[3]Relatório Empregados II'!$J88</f>
        <v>6033075</v>
      </c>
      <c r="E87" s="143" t="str">
        <f>'[3]Relatório Empregados II'!$L88:L88</f>
        <v>UPA 24H PARQUE LAFAIETE - DUQUE DE CAXIAS I</v>
      </c>
      <c r="F87" s="144" t="str">
        <f>'[3]Relatório Empregados II'!$P88:$P88</f>
        <v>0008/2020</v>
      </c>
      <c r="G87" s="173" cm="1">
        <f t="array" ref="G87">'[3]Relatório Empregados II'!$T88:T88</f>
        <v>2020</v>
      </c>
      <c r="H87" s="145" t="str">
        <f>'[3]Relatório Empregados II'!$W88</f>
        <v>07</v>
      </c>
      <c r="I87" s="146">
        <f>'[3]Relatório Empregados II'!$Y88:$Y88</f>
        <v>0</v>
      </c>
      <c r="J87" s="147">
        <f>'[3]Relatório Empregados II'!$AB88:$AB88</f>
        <v>0</v>
      </c>
      <c r="K87" s="162">
        <f>'[3]Relatório Empregados II'!$AE88:$AE88</f>
        <v>0</v>
      </c>
      <c r="L87" s="163" cm="1">
        <f t="array" ref="L87">'[3]Relatório Empregados II'!$AI88:$AI88</f>
        <v>324205</v>
      </c>
      <c r="M87" s="149">
        <f>'[3]Relatório Empregados II'!$AL88:$AL88</f>
        <v>0</v>
      </c>
      <c r="N87" s="150">
        <f>'[3]Relatório Empregados II'!$AP88</f>
        <v>0</v>
      </c>
      <c r="O87" s="163">
        <f>'[3]Relatório Empregados II'!$AR88</f>
        <v>0</v>
      </c>
      <c r="P87" s="151">
        <f>'[3]Relatório Empregados II'!$AT88:$AT88</f>
        <v>0</v>
      </c>
      <c r="Q87" s="152">
        <f>'[3]Relatório Empregados II'!$AX88:$AX88</f>
        <v>180</v>
      </c>
      <c r="R87" s="153">
        <f>'[3]Relatório Empregados II'!$BA88:$BA88</f>
        <v>0</v>
      </c>
      <c r="S87" s="154" t="str">
        <f>'[3]Relatório Empregados II'!$BE88:$BE88</f>
        <v/>
      </c>
      <c r="T87" s="154" t="str">
        <f>'[3]Relatório Empregados II'!$BH88:$BH88</f>
        <v>CLT</v>
      </c>
      <c r="U87" s="148">
        <f>'[3]Relatório Empregados II'!$BK88:$BK88</f>
        <v>0</v>
      </c>
      <c r="V87" s="165">
        <f>'[3]Relatório Empregados II'!$BN88</f>
        <v>0</v>
      </c>
      <c r="W87" s="206">
        <f>'[3]Relatório Empregados II'!$BP88</f>
        <v>0</v>
      </c>
      <c r="X87" s="140">
        <f>'[3]Relatório Empregados II'!$BR88:$BR88</f>
        <v>1665.93</v>
      </c>
      <c r="Y87" s="157">
        <f>'[3]Relatório Empregados II'!$BU88</f>
        <v>0</v>
      </c>
      <c r="Z87" s="167">
        <f>'[3]Relatório Empregados II'!$BW88:$BW88</f>
        <v>0</v>
      </c>
      <c r="AA87" s="168">
        <f>'[3]Relatório Empregados II'!$CA88:$CA88</f>
        <v>0</v>
      </c>
      <c r="AB87" s="168">
        <f>'[3]Relatório Empregados II'!$CD88:$CD88</f>
        <v>0</v>
      </c>
      <c r="AC87" s="168">
        <f>'[3]Relatório Empregados II'!$CG88:$CG88</f>
        <v>0</v>
      </c>
      <c r="AD87" s="168">
        <f>'[3]Relatório Empregados II'!$CJ88</f>
        <v>0</v>
      </c>
      <c r="AE87" s="168">
        <f>'[3]Relatório Empregados II'!$CL88</f>
        <v>0</v>
      </c>
      <c r="AF87" s="168">
        <f>'[3]Relatório Empregados II'!$CN88:$CN88</f>
        <v>0</v>
      </c>
      <c r="AG87" s="168">
        <f>'[3]Relatório Empregados II'!$CQ88</f>
        <v>0</v>
      </c>
      <c r="AH87" s="140">
        <f>'[3]Relatório Empregados II'!$CS88:$CS88</f>
        <v>0</v>
      </c>
      <c r="AI87" s="157">
        <f>'[3]Relatório Empregados II'!$CV88:$CV88</f>
        <v>0</v>
      </c>
      <c r="AJ87" s="140">
        <f>'[3]Relatório Empregados II'!$CY88:$CY88</f>
        <v>521.23054000000002</v>
      </c>
      <c r="AK87" s="157">
        <f>'[3]Relatório Empregados II'!$DB88:$DB88</f>
        <v>521.23054000000002</v>
      </c>
      <c r="AL87" s="140">
        <f>'[3]Relatório Empregados II'!$DE88:$DE88</f>
        <v>0</v>
      </c>
      <c r="AM87" s="140">
        <f>'[3]Relatório Empregados II'!$DH88</f>
        <v>0</v>
      </c>
      <c r="AN87" s="157">
        <f>'[3]Relatório Empregados II'!$DJ88</f>
        <v>521.23054000000002</v>
      </c>
      <c r="AO87" s="140">
        <f>'[3]Relatório Empregados II'!$DL88</f>
        <v>0</v>
      </c>
      <c r="AP87" s="140">
        <f>'[3]Relatório Empregados II'!$DM$3:$DM88</f>
        <v>0</v>
      </c>
      <c r="AQ87" s="157"/>
      <c r="AR87" s="157"/>
      <c r="AS87" s="140">
        <f>'[3]Relatório Empregados II'!$DQ88:$DQ88</f>
        <v>0</v>
      </c>
      <c r="AT87" s="169">
        <f>'[3]Relatório Empregados II'!$DT88</f>
        <v>0</v>
      </c>
      <c r="AU87" s="167">
        <f>'[3]Relatório Empregados II'!$DV88</f>
        <v>0</v>
      </c>
      <c r="AV87" s="167">
        <f>'[3]Relatório Empregados II'!$DX88</f>
        <v>0</v>
      </c>
      <c r="AW87" s="156">
        <f>'[3]Relatório Empregados II'!$DZ88</f>
        <v>0</v>
      </c>
      <c r="AX87" s="156">
        <f>'[3]Relatório Empregados II'!$EB88</f>
        <v>0</v>
      </c>
      <c r="AY87" s="167" t="str">
        <f>'[3]Relatório Empregados II'!$ED88</f>
        <v xml:space="preserve">LABORATORIO </v>
      </c>
      <c r="AZ87" s="156">
        <f>'[3]Relatório Empregados II'!$EH88</f>
        <v>0</v>
      </c>
      <c r="BA87" s="156">
        <f>'[3]Relatório Empregados II'!$EJ88</f>
        <v>0</v>
      </c>
    </row>
    <row r="88" spans="1:53">
      <c r="A88" s="170" t="str">
        <f>IFERROR(('[3]Relatório Empregados II'!$A89:$B89),"")</f>
        <v>31/07/2020</v>
      </c>
      <c r="B88" s="142" t="str">
        <f>'[3]Relatório Empregados II'!$D89:$D89</f>
        <v>12955134000900</v>
      </c>
      <c r="C88" s="158" t="str">
        <f>'[3]Relatório Empregados II'!$G89:$G89</f>
        <v>INSTITUTO DIVA ALVES DO BRASIL</v>
      </c>
      <c r="D88" s="161" t="str">
        <f>'[3]Relatório Empregados II'!$J89</f>
        <v>6033075</v>
      </c>
      <c r="E88" s="143" t="str">
        <f>'[3]Relatório Empregados II'!$L89:L89</f>
        <v>UPA 24H PARQUE LAFAIETE - DUQUE DE CAXIAS I</v>
      </c>
      <c r="F88" s="144" t="str">
        <f>'[3]Relatório Empregados II'!$P89:$P89</f>
        <v>0008/2020</v>
      </c>
      <c r="G88" s="173" cm="1">
        <f t="array" ref="G88">'[3]Relatório Empregados II'!$T89:T89</f>
        <v>2020</v>
      </c>
      <c r="H88" s="145" t="str">
        <f>'[3]Relatório Empregados II'!$W89</f>
        <v>07</v>
      </c>
      <c r="I88" s="146">
        <f>'[3]Relatório Empregados II'!$Y89:$Y89</f>
        <v>0</v>
      </c>
      <c r="J88" s="147">
        <f>'[3]Relatório Empregados II'!$AB89:$AB89</f>
        <v>0</v>
      </c>
      <c r="K88" s="162">
        <f>'[3]Relatório Empregados II'!$AE89:$AE89</f>
        <v>0</v>
      </c>
      <c r="L88" s="163" cm="1">
        <f t="array" ref="L88">'[3]Relatório Empregados II'!$AI89:$AI89</f>
        <v>223505</v>
      </c>
      <c r="M88" s="149">
        <f>'[3]Relatório Empregados II'!$AL89:$AL89</f>
        <v>0</v>
      </c>
      <c r="N88" s="150">
        <f>'[3]Relatório Empregados II'!$AP89</f>
        <v>0</v>
      </c>
      <c r="O88" s="163">
        <f>'[3]Relatório Empregados II'!$AR89</f>
        <v>0</v>
      </c>
      <c r="P88" s="151">
        <f>'[3]Relatório Empregados II'!$AT89:$AT89</f>
        <v>0</v>
      </c>
      <c r="Q88" s="152">
        <f>'[3]Relatório Empregados II'!$AX89:$AX89</f>
        <v>180</v>
      </c>
      <c r="R88" s="153">
        <f>'[3]Relatório Empregados II'!$BA89:$BA89</f>
        <v>0</v>
      </c>
      <c r="S88" s="154" t="str">
        <f>'[3]Relatório Empregados II'!$BE89:$BE89</f>
        <v/>
      </c>
      <c r="T88" s="154" t="str">
        <f>'[3]Relatório Empregados II'!$BH89:$BH89</f>
        <v>CLT</v>
      </c>
      <c r="U88" s="148">
        <f>'[3]Relatório Empregados II'!$BK89:$BK89</f>
        <v>0</v>
      </c>
      <c r="V88" s="165">
        <f>'[3]Relatório Empregados II'!$BN89</f>
        <v>0</v>
      </c>
      <c r="W88" s="206">
        <f>'[3]Relatório Empregados II'!$BP89</f>
        <v>0</v>
      </c>
      <c r="X88" s="140">
        <f>'[3]Relatório Empregados II'!$BR89:$BR89</f>
        <v>3158.96</v>
      </c>
      <c r="Y88" s="157">
        <f>'[3]Relatório Empregados II'!$BU89</f>
        <v>0</v>
      </c>
      <c r="Z88" s="167">
        <f>'[3]Relatório Empregados II'!$BW89:$BW89</f>
        <v>0</v>
      </c>
      <c r="AA88" s="168">
        <f>'[3]Relatório Empregados II'!$CA89:$CA89</f>
        <v>0</v>
      </c>
      <c r="AB88" s="168">
        <f>'[3]Relatório Empregados II'!$CD89:$CD89</f>
        <v>195.07</v>
      </c>
      <c r="AC88" s="168">
        <f>'[3]Relatório Empregados II'!$CG89:$CG89</f>
        <v>0</v>
      </c>
      <c r="AD88" s="168">
        <f>'[3]Relatório Empregados II'!$CJ89</f>
        <v>0</v>
      </c>
      <c r="AE88" s="168">
        <f>'[3]Relatório Empregados II'!$CL89</f>
        <v>0</v>
      </c>
      <c r="AF88" s="168">
        <f>'[3]Relatório Empregados II'!$CN89:$CN89</f>
        <v>0</v>
      </c>
      <c r="AG88" s="168">
        <f>'[3]Relatório Empregados II'!$CQ89</f>
        <v>0</v>
      </c>
      <c r="AH88" s="140">
        <f>'[3]Relatório Empregados II'!$CS89:$CS89</f>
        <v>294.77999999999997</v>
      </c>
      <c r="AI88" s="157">
        <f>'[3]Relatório Empregados II'!$CV89:$CV89</f>
        <v>0</v>
      </c>
      <c r="AJ88" s="140">
        <f>'[3]Relatório Empregados II'!$CY89:$CY89</f>
        <v>1024.3938599999999</v>
      </c>
      <c r="AK88" s="157">
        <f>'[3]Relatório Empregados II'!$DB89:$DB89</f>
        <v>1024.3938599999999</v>
      </c>
      <c r="AL88" s="140">
        <f>'[3]Relatório Empregados II'!$DE89:$DE89</f>
        <v>0</v>
      </c>
      <c r="AM88" s="140">
        <f>'[3]Relatório Empregados II'!$DH89</f>
        <v>0</v>
      </c>
      <c r="AN88" s="157">
        <f>'[3]Relatório Empregados II'!$DJ89</f>
        <v>1024.3938599999999</v>
      </c>
      <c r="AO88" s="140">
        <f>'[3]Relatório Empregados II'!$DL89</f>
        <v>0</v>
      </c>
      <c r="AP88" s="140">
        <f>'[3]Relatório Empregados II'!$DM$3:$DM89</f>
        <v>0</v>
      </c>
      <c r="AQ88" s="157"/>
      <c r="AR88" s="157"/>
      <c r="AS88" s="140">
        <f>'[3]Relatório Empregados II'!$DQ89:$DQ89</f>
        <v>0</v>
      </c>
      <c r="AT88" s="169">
        <f>'[3]Relatório Empregados II'!$DT89</f>
        <v>0</v>
      </c>
      <c r="AU88" s="167">
        <f>'[3]Relatório Empregados II'!$DV89</f>
        <v>0</v>
      </c>
      <c r="AV88" s="167">
        <f>'[3]Relatório Empregados II'!$DX89</f>
        <v>0</v>
      </c>
      <c r="AW88" s="156">
        <f>'[3]Relatório Empregados II'!$DZ89</f>
        <v>0</v>
      </c>
      <c r="AX88" s="156">
        <f>'[3]Relatório Empregados II'!$EB89</f>
        <v>0</v>
      </c>
      <c r="AY88" s="167" t="str">
        <f>'[3]Relatório Empregados II'!$ED89</f>
        <v>CLASSIFICAÇÃO DE RISCO</v>
      </c>
      <c r="AZ88" s="156">
        <f>'[3]Relatório Empregados II'!$EH89</f>
        <v>0</v>
      </c>
      <c r="BA88" s="156">
        <f>'[3]Relatório Empregados II'!$EJ89</f>
        <v>0</v>
      </c>
    </row>
    <row r="89" spans="1:53">
      <c r="A89" s="170" t="str">
        <f>IFERROR(('[3]Relatório Empregados II'!$A90:$B90),"")</f>
        <v>31/07/2020</v>
      </c>
      <c r="B89" s="142" t="str">
        <f>'[3]Relatório Empregados II'!$D90:$D90</f>
        <v>12955134000900</v>
      </c>
      <c r="C89" s="158" t="str">
        <f>'[3]Relatório Empregados II'!$G90:$G90</f>
        <v>INSTITUTO DIVA ALVES DO BRASIL</v>
      </c>
      <c r="D89" s="161" t="str">
        <f>'[3]Relatório Empregados II'!$J90</f>
        <v>6033075</v>
      </c>
      <c r="E89" s="143" t="str">
        <f>'[3]Relatório Empregados II'!$L90:L90</f>
        <v>UPA 24H PARQUE LAFAIETE - DUQUE DE CAXIAS I</v>
      </c>
      <c r="F89" s="144" t="str">
        <f>'[3]Relatório Empregados II'!$P90:$P90</f>
        <v>0008/2020</v>
      </c>
      <c r="G89" s="173" cm="1">
        <f t="array" ref="G89">'[3]Relatório Empregados II'!$T90:T90</f>
        <v>2020</v>
      </c>
      <c r="H89" s="145" t="str">
        <f>'[3]Relatório Empregados II'!$W90</f>
        <v>07</v>
      </c>
      <c r="I89" s="146">
        <f>'[3]Relatório Empregados II'!$Y90:$Y90</f>
        <v>0</v>
      </c>
      <c r="J89" s="147">
        <f>'[3]Relatório Empregados II'!$AB90:$AB90</f>
        <v>0</v>
      </c>
      <c r="K89" s="162">
        <f>'[3]Relatório Empregados II'!$AE90:$AE90</f>
        <v>0</v>
      </c>
      <c r="L89" s="163" cm="1">
        <f t="array" ref="L89">'[3]Relatório Empregados II'!$AI90:$AI90</f>
        <v>517410</v>
      </c>
      <c r="M89" s="149">
        <f>'[3]Relatório Empregados II'!$AL90:$AL90</f>
        <v>0</v>
      </c>
      <c r="N89" s="150">
        <f>'[3]Relatório Empregados II'!$AP90</f>
        <v>0</v>
      </c>
      <c r="O89" s="163">
        <f>'[3]Relatório Empregados II'!$AR90</f>
        <v>0</v>
      </c>
      <c r="P89" s="151">
        <f>'[3]Relatório Empregados II'!$AT90:$AT90</f>
        <v>0</v>
      </c>
      <c r="Q89" s="152">
        <f>'[3]Relatório Empregados II'!$AX90:$AX90</f>
        <v>180</v>
      </c>
      <c r="R89" s="153">
        <f>'[3]Relatório Empregados II'!$BA90:$BA90</f>
        <v>0</v>
      </c>
      <c r="S89" s="154" t="str">
        <f>'[3]Relatório Empregados II'!$BE90:$BE90</f>
        <v/>
      </c>
      <c r="T89" s="154" t="str">
        <f>'[3]Relatório Empregados II'!$BH90:$BH90</f>
        <v>CLT</v>
      </c>
      <c r="U89" s="148">
        <f>'[3]Relatório Empregados II'!$BK90:$BK90</f>
        <v>0</v>
      </c>
      <c r="V89" s="165">
        <f>'[3]Relatório Empregados II'!$BN90</f>
        <v>0</v>
      </c>
      <c r="W89" s="206">
        <f>'[3]Relatório Empregados II'!$BP90</f>
        <v>0</v>
      </c>
      <c r="X89" s="140">
        <f>'[3]Relatório Empregados II'!$BR90:$BR90</f>
        <v>1375.01</v>
      </c>
      <c r="Y89" s="157">
        <f>'[3]Relatório Empregados II'!$BU90</f>
        <v>0</v>
      </c>
      <c r="Z89" s="167">
        <f>'[3]Relatório Empregados II'!$BW90:$BW90</f>
        <v>0</v>
      </c>
      <c r="AA89" s="168">
        <f>'[3]Relatório Empregados II'!$CA90:$CA90</f>
        <v>0</v>
      </c>
      <c r="AB89" s="168">
        <f>'[3]Relatório Empregados II'!$CD90:$CD90</f>
        <v>209</v>
      </c>
      <c r="AC89" s="168">
        <f>'[3]Relatório Empregados II'!$CG90:$CG90</f>
        <v>0</v>
      </c>
      <c r="AD89" s="168">
        <f>'[3]Relatório Empregados II'!$CJ90</f>
        <v>0</v>
      </c>
      <c r="AE89" s="168">
        <f>'[3]Relatório Empregados II'!$CL90</f>
        <v>0</v>
      </c>
      <c r="AF89" s="168">
        <f>'[3]Relatório Empregados II'!$CN90:$CN90</f>
        <v>0</v>
      </c>
      <c r="AG89" s="168">
        <f>'[3]Relatório Empregados II'!$CQ90</f>
        <v>0</v>
      </c>
      <c r="AH89" s="140">
        <f>'[3]Relatório Empregados II'!$CS90:$CS90</f>
        <v>159.05000000000001</v>
      </c>
      <c r="AI89" s="157">
        <f>'[3]Relatório Empregados II'!$CV90:$CV90</f>
        <v>0</v>
      </c>
      <c r="AJ89" s="140">
        <f>'[3]Relatório Empregados II'!$CY90:$CY90</f>
        <v>576.72490000000005</v>
      </c>
      <c r="AK89" s="157">
        <f>'[3]Relatório Empregados II'!$DB90:$DB90</f>
        <v>576.72490000000005</v>
      </c>
      <c r="AL89" s="140">
        <f>'[3]Relatório Empregados II'!$DE90:$DE90</f>
        <v>0</v>
      </c>
      <c r="AM89" s="140">
        <f>'[3]Relatório Empregados II'!$DH90</f>
        <v>0</v>
      </c>
      <c r="AN89" s="157">
        <f>'[3]Relatório Empregados II'!$DJ90</f>
        <v>576.72490000000005</v>
      </c>
      <c r="AO89" s="140">
        <f>'[3]Relatório Empregados II'!$DL90</f>
        <v>0</v>
      </c>
      <c r="AP89" s="140">
        <f>'[3]Relatório Empregados II'!$DM$3:$DM90</f>
        <v>0</v>
      </c>
      <c r="AQ89" s="157"/>
      <c r="AR89" s="157"/>
      <c r="AS89" s="140">
        <f>'[3]Relatório Empregados II'!$DQ90:$DQ90</f>
        <v>0</v>
      </c>
      <c r="AT89" s="169">
        <f>'[3]Relatório Empregados II'!$DT90</f>
        <v>0</v>
      </c>
      <c r="AU89" s="167">
        <f>'[3]Relatório Empregados II'!$DV90</f>
        <v>0</v>
      </c>
      <c r="AV89" s="167">
        <f>'[3]Relatório Empregados II'!$DX90</f>
        <v>0</v>
      </c>
      <c r="AW89" s="156">
        <f>'[3]Relatório Empregados II'!$DZ90</f>
        <v>0</v>
      </c>
      <c r="AX89" s="156">
        <f>'[3]Relatório Empregados II'!$EB90</f>
        <v>0</v>
      </c>
      <c r="AY89" s="167" t="str">
        <f>'[3]Relatório Empregados II'!$ED90</f>
        <v>SEGURANÇA/ÁREAS COMUNS</v>
      </c>
      <c r="AZ89" s="156">
        <f>'[3]Relatório Empregados II'!$EH90</f>
        <v>0</v>
      </c>
      <c r="BA89" s="156">
        <f>'[3]Relatório Empregados II'!$EJ90</f>
        <v>0</v>
      </c>
    </row>
    <row r="90" spans="1:53">
      <c r="A90" s="170" t="str">
        <f>IFERROR(('[3]Relatório Empregados II'!$A91:$B91),"")</f>
        <v>31/07/2020</v>
      </c>
      <c r="B90" s="142" t="str">
        <f>'[3]Relatório Empregados II'!$D91:$D91</f>
        <v>12955134000900</v>
      </c>
      <c r="C90" s="158" t="str">
        <f>'[3]Relatório Empregados II'!$G91:$G91</f>
        <v>INSTITUTO DIVA ALVES DO BRASIL</v>
      </c>
      <c r="D90" s="161" t="str">
        <f>'[3]Relatório Empregados II'!$J91</f>
        <v>6033075</v>
      </c>
      <c r="E90" s="143" t="str">
        <f>'[3]Relatório Empregados II'!$L91:L91</f>
        <v>UPA 24H PARQUE LAFAIETE - DUQUE DE CAXIAS I</v>
      </c>
      <c r="F90" s="144" t="str">
        <f>'[3]Relatório Empregados II'!$P91:$P91</f>
        <v>0008/2020</v>
      </c>
      <c r="G90" s="173" cm="1">
        <f t="array" ref="G90">'[3]Relatório Empregados II'!$T91:T91</f>
        <v>2020</v>
      </c>
      <c r="H90" s="145" t="str">
        <f>'[3]Relatório Empregados II'!$W91</f>
        <v>07</v>
      </c>
      <c r="I90" s="146">
        <f>'[3]Relatório Empregados II'!$Y91:$Y91</f>
        <v>0</v>
      </c>
      <c r="J90" s="147">
        <f>'[3]Relatório Empregados II'!$AB91:$AB91</f>
        <v>0</v>
      </c>
      <c r="K90" s="162">
        <f>'[3]Relatório Empregados II'!$AE91:$AE91</f>
        <v>0</v>
      </c>
      <c r="L90" s="163" cm="1">
        <f t="array" ref="L90">'[3]Relatório Empregados II'!$AI91:$AI91</f>
        <v>223405</v>
      </c>
      <c r="M90" s="149">
        <f>'[3]Relatório Empregados II'!$AL91:$AL91</f>
        <v>0</v>
      </c>
      <c r="N90" s="150">
        <f>'[3]Relatório Empregados II'!$AP91</f>
        <v>0</v>
      </c>
      <c r="O90" s="163">
        <f>'[3]Relatório Empregados II'!$AR91</f>
        <v>0</v>
      </c>
      <c r="P90" s="151">
        <f>'[3]Relatório Empregados II'!$AT91:$AT91</f>
        <v>0</v>
      </c>
      <c r="Q90" s="152">
        <f>'[3]Relatório Empregados II'!$AX91:$AX91</f>
        <v>180</v>
      </c>
      <c r="R90" s="153">
        <f>'[3]Relatório Empregados II'!$BA91:$BA91</f>
        <v>0</v>
      </c>
      <c r="S90" s="154" t="str">
        <f>'[3]Relatório Empregados II'!$BE91:$BE91</f>
        <v/>
      </c>
      <c r="T90" s="154" t="str">
        <f>'[3]Relatório Empregados II'!$BH91:$BH91</f>
        <v>CLT</v>
      </c>
      <c r="U90" s="148">
        <f>'[3]Relatório Empregados II'!$BK91:$BK91</f>
        <v>0</v>
      </c>
      <c r="V90" s="165">
        <f>'[3]Relatório Empregados II'!$BN91</f>
        <v>0</v>
      </c>
      <c r="W90" s="206">
        <f>'[3]Relatório Empregados II'!$BP91</f>
        <v>0</v>
      </c>
      <c r="X90" s="140">
        <f>'[3]Relatório Empregados II'!$BR91:$BR91</f>
        <v>3158.96</v>
      </c>
      <c r="Y90" s="157">
        <f>'[3]Relatório Empregados II'!$BU91</f>
        <v>0</v>
      </c>
      <c r="Z90" s="167">
        <f>'[3]Relatório Empregados II'!$BW91:$BW91</f>
        <v>0</v>
      </c>
      <c r="AA90" s="168">
        <f>'[3]Relatório Empregados II'!$CA91:$CA91</f>
        <v>0</v>
      </c>
      <c r="AB90" s="168">
        <f>'[3]Relatório Empregados II'!$CD91:$CD91</f>
        <v>209</v>
      </c>
      <c r="AC90" s="168">
        <f>'[3]Relatório Empregados II'!$CG91:$CG91</f>
        <v>0</v>
      </c>
      <c r="AD90" s="168">
        <f>'[3]Relatório Empregados II'!$CJ91</f>
        <v>0</v>
      </c>
      <c r="AE90" s="168">
        <f>'[3]Relatório Empregados II'!$CL91</f>
        <v>0</v>
      </c>
      <c r="AF90" s="168">
        <f>'[3]Relatório Empregados II'!$CN91:$CN91</f>
        <v>0</v>
      </c>
      <c r="AG90" s="168">
        <f>'[3]Relatório Empregados II'!$CQ91</f>
        <v>0</v>
      </c>
      <c r="AH90" s="140">
        <f>'[3]Relatório Empregados II'!$CS91:$CS91</f>
        <v>296.93</v>
      </c>
      <c r="AI90" s="157">
        <f>'[3]Relatório Empregados II'!$CV91:$CV91</f>
        <v>0</v>
      </c>
      <c r="AJ90" s="140">
        <f>'[3]Relatório Empregados II'!$CY91:$CY91</f>
        <v>1055.8662400000001</v>
      </c>
      <c r="AK90" s="157">
        <f>'[3]Relatório Empregados II'!$DB91:$DB91</f>
        <v>1055.8662400000001</v>
      </c>
      <c r="AL90" s="140">
        <f>'[3]Relatório Empregados II'!$DE91:$DE91</f>
        <v>0</v>
      </c>
      <c r="AM90" s="140">
        <f>'[3]Relatório Empregados II'!$DH91</f>
        <v>0</v>
      </c>
      <c r="AN90" s="157">
        <f>'[3]Relatório Empregados II'!$DJ91</f>
        <v>1055.8662400000001</v>
      </c>
      <c r="AO90" s="140">
        <f>'[3]Relatório Empregados II'!$DL91</f>
        <v>0</v>
      </c>
      <c r="AP90" s="140">
        <f>'[3]Relatório Empregados II'!$DM$3:$DM91</f>
        <v>0</v>
      </c>
      <c r="AQ90" s="157"/>
      <c r="AR90" s="157"/>
      <c r="AS90" s="140">
        <f>'[3]Relatório Empregados II'!$DQ91:$DQ91</f>
        <v>0</v>
      </c>
      <c r="AT90" s="169">
        <f>'[3]Relatório Empregados II'!$DT91</f>
        <v>0</v>
      </c>
      <c r="AU90" s="167">
        <f>'[3]Relatório Empregados II'!$DV91</f>
        <v>0</v>
      </c>
      <c r="AV90" s="167">
        <f>'[3]Relatório Empregados II'!$DX91</f>
        <v>0</v>
      </c>
      <c r="AW90" s="156">
        <f>'[3]Relatório Empregados II'!$DZ91</f>
        <v>0</v>
      </c>
      <c r="AX90" s="156">
        <f>'[3]Relatório Empregados II'!$EB91</f>
        <v>0</v>
      </c>
      <c r="AY90" s="167" t="str">
        <f>'[3]Relatório Empregados II'!$ED91</f>
        <v>FARMACIA HOSPITALAR</v>
      </c>
      <c r="AZ90" s="156">
        <f>'[3]Relatório Empregados II'!$EH91</f>
        <v>0</v>
      </c>
      <c r="BA90" s="156">
        <f>'[3]Relatório Empregados II'!$EJ91</f>
        <v>0</v>
      </c>
    </row>
    <row r="91" spans="1:53">
      <c r="A91" s="170" t="str">
        <f>IFERROR(('[3]Relatório Empregados II'!$A92:$B92),"")</f>
        <v>31/07/2020</v>
      </c>
      <c r="B91" s="142" t="str">
        <f>'[3]Relatório Empregados II'!$D92:$D92</f>
        <v>12955134000900</v>
      </c>
      <c r="C91" s="158" t="str">
        <f>'[3]Relatório Empregados II'!$G92:$G92</f>
        <v>INSTITUTO DIVA ALVES DO BRASIL</v>
      </c>
      <c r="D91" s="161" t="str">
        <f>'[3]Relatório Empregados II'!$J92</f>
        <v>6033075</v>
      </c>
      <c r="E91" s="143" t="str">
        <f>'[3]Relatório Empregados II'!$L92:L92</f>
        <v>UPA 24H PARQUE LAFAIETE - DUQUE DE CAXIAS I</v>
      </c>
      <c r="F91" s="144" t="str">
        <f>'[3]Relatório Empregados II'!$P92:$P92</f>
        <v>0008/2020</v>
      </c>
      <c r="G91" s="173" cm="1">
        <f t="array" ref="G91">'[3]Relatório Empregados II'!$T92:T92</f>
        <v>2020</v>
      </c>
      <c r="H91" s="145" t="str">
        <f>'[3]Relatório Empregados II'!$W92</f>
        <v>07</v>
      </c>
      <c r="I91" s="146">
        <f>'[3]Relatório Empregados II'!$Y92:$Y92</f>
        <v>0</v>
      </c>
      <c r="J91" s="147">
        <f>'[3]Relatório Empregados II'!$AB92:$AB92</f>
        <v>0</v>
      </c>
      <c r="K91" s="162">
        <f>'[3]Relatório Empregados II'!$AE92:$AE92</f>
        <v>0</v>
      </c>
      <c r="L91" s="163" cm="1">
        <f t="array" ref="L91">'[3]Relatório Empregados II'!$AI92:$AI92</f>
        <v>514320</v>
      </c>
      <c r="M91" s="149">
        <f>'[3]Relatório Empregados II'!$AL92:$AL92</f>
        <v>0</v>
      </c>
      <c r="N91" s="150">
        <f>'[3]Relatório Empregados II'!$AP92</f>
        <v>0</v>
      </c>
      <c r="O91" s="163">
        <f>'[3]Relatório Empregados II'!$AR92</f>
        <v>0</v>
      </c>
      <c r="P91" s="151">
        <f>'[3]Relatório Empregados II'!$AT92:$AT92</f>
        <v>0</v>
      </c>
      <c r="Q91" s="152">
        <f>'[3]Relatório Empregados II'!$AX92:$AX92</f>
        <v>180</v>
      </c>
      <c r="R91" s="153">
        <f>'[3]Relatório Empregados II'!$BA92:$BA92</f>
        <v>0</v>
      </c>
      <c r="S91" s="154" t="str">
        <f>'[3]Relatório Empregados II'!$BE92:$BE92</f>
        <v/>
      </c>
      <c r="T91" s="154" t="str">
        <f>'[3]Relatório Empregados II'!$BH92:$BH92</f>
        <v>CLT</v>
      </c>
      <c r="U91" s="148">
        <f>'[3]Relatório Empregados II'!$BK92:$BK92</f>
        <v>0</v>
      </c>
      <c r="V91" s="165">
        <f>'[3]Relatório Empregados II'!$BN92</f>
        <v>0</v>
      </c>
      <c r="W91" s="206">
        <f>'[3]Relatório Empregados II'!$BP92</f>
        <v>0</v>
      </c>
      <c r="X91" s="140">
        <f>'[3]Relatório Empregados II'!$BR92:$BR92</f>
        <v>1238.1099999999999</v>
      </c>
      <c r="Y91" s="157">
        <f>'[3]Relatório Empregados II'!$BU92</f>
        <v>0</v>
      </c>
      <c r="Z91" s="167">
        <f>'[3]Relatório Empregados II'!$BW92:$BW92</f>
        <v>0</v>
      </c>
      <c r="AA91" s="168">
        <f>'[3]Relatório Empregados II'!$CA92:$CA92</f>
        <v>0</v>
      </c>
      <c r="AB91" s="168">
        <f>'[3]Relatório Empregados II'!$CD92:$CD92</f>
        <v>174.17</v>
      </c>
      <c r="AC91" s="168">
        <f>'[3]Relatório Empregados II'!$CG92:$CG92</f>
        <v>0</v>
      </c>
      <c r="AD91" s="168">
        <f>'[3]Relatório Empregados II'!$CJ92</f>
        <v>0</v>
      </c>
      <c r="AE91" s="168">
        <f>'[3]Relatório Empregados II'!$CL92</f>
        <v>0</v>
      </c>
      <c r="AF91" s="168">
        <f>'[3]Relatório Empregados II'!$CN92:$CN92</f>
        <v>0</v>
      </c>
      <c r="AG91" s="168">
        <f>'[3]Relatório Empregados II'!$CQ92</f>
        <v>0</v>
      </c>
      <c r="AH91" s="140">
        <f>'[3]Relatório Empregados II'!$CS92:$CS92</f>
        <v>115.76</v>
      </c>
      <c r="AI91" s="157">
        <f>'[3]Relatório Empregados II'!$CV92:$CV92</f>
        <v>0</v>
      </c>
      <c r="AJ91" s="140">
        <f>'[3]Relatório Empregados II'!$CY92:$CY92</f>
        <v>402.29658000000001</v>
      </c>
      <c r="AK91" s="157">
        <f>'[3]Relatório Empregados II'!$DB92:$DB92</f>
        <v>402.29658000000001</v>
      </c>
      <c r="AL91" s="140">
        <f>'[3]Relatório Empregados II'!$DE92:$DE92</f>
        <v>0</v>
      </c>
      <c r="AM91" s="140">
        <f>'[3]Relatório Empregados II'!$DH92</f>
        <v>0</v>
      </c>
      <c r="AN91" s="157">
        <f>'[3]Relatório Empregados II'!$DJ92</f>
        <v>402.29658000000001</v>
      </c>
      <c r="AO91" s="140">
        <f>'[3]Relatório Empregados II'!$DL92</f>
        <v>0</v>
      </c>
      <c r="AP91" s="140">
        <f>'[3]Relatório Empregados II'!$DM$3:$DM92</f>
        <v>0</v>
      </c>
      <c r="AQ91" s="157"/>
      <c r="AR91" s="157"/>
      <c r="AS91" s="140">
        <f>'[3]Relatório Empregados II'!$DQ92:$DQ92</f>
        <v>0</v>
      </c>
      <c r="AT91" s="169">
        <f>'[3]Relatório Empregados II'!$DT92</f>
        <v>0</v>
      </c>
      <c r="AU91" s="167">
        <f>'[3]Relatório Empregados II'!$DV92</f>
        <v>0</v>
      </c>
      <c r="AV91" s="167">
        <f>'[3]Relatório Empregados II'!$DX92</f>
        <v>0</v>
      </c>
      <c r="AW91" s="156">
        <f>'[3]Relatório Empregados II'!$DZ92</f>
        <v>0</v>
      </c>
      <c r="AX91" s="156">
        <f>'[3]Relatório Empregados II'!$EB92</f>
        <v>0</v>
      </c>
      <c r="AY91" s="167" t="str">
        <f>'[3]Relatório Empregados II'!$ED92</f>
        <v>ÁREAS COMUNS</v>
      </c>
      <c r="AZ91" s="156">
        <f>'[3]Relatório Empregados II'!$EH92</f>
        <v>0</v>
      </c>
      <c r="BA91" s="156">
        <f>'[3]Relatório Empregados II'!$EJ92</f>
        <v>0</v>
      </c>
    </row>
    <row r="92" spans="1:53">
      <c r="A92" s="170" t="str">
        <f>IFERROR(('[3]Relatório Empregados II'!$A93:$B93),"")</f>
        <v>31/07/2020</v>
      </c>
      <c r="B92" s="142" t="str">
        <f>'[3]Relatório Empregados II'!$D93:$D93</f>
        <v>12955134000900</v>
      </c>
      <c r="C92" s="158" t="str">
        <f>'[3]Relatório Empregados II'!$G93:$G93</f>
        <v>INSTITUTO DIVA ALVES DO BRASIL</v>
      </c>
      <c r="D92" s="161" t="str">
        <f>'[3]Relatório Empregados II'!$J93</f>
        <v>6033075</v>
      </c>
      <c r="E92" s="143" t="str">
        <f>'[3]Relatório Empregados II'!$L93:L93</f>
        <v>UPA 24H PARQUE LAFAIETE - DUQUE DE CAXIAS I</v>
      </c>
      <c r="F92" s="144" t="str">
        <f>'[3]Relatório Empregados II'!$P93:$P93</f>
        <v>0008/2020</v>
      </c>
      <c r="G92" s="173" cm="1">
        <f t="array" ref="G92">'[3]Relatório Empregados II'!$T93:T93</f>
        <v>2020</v>
      </c>
      <c r="H92" s="145" t="str">
        <f>'[3]Relatório Empregados II'!$W93</f>
        <v>07</v>
      </c>
      <c r="I92" s="146">
        <f>'[3]Relatório Empregados II'!$Y93:$Y93</f>
        <v>0</v>
      </c>
      <c r="J92" s="147">
        <f>'[3]Relatório Empregados II'!$AB93:$AB93</f>
        <v>0</v>
      </c>
      <c r="K92" s="162">
        <f>'[3]Relatório Empregados II'!$AE93:$AE93</f>
        <v>0</v>
      </c>
      <c r="L92" s="163" cm="1">
        <f t="array" ref="L92">'[3]Relatório Empregados II'!$AI93:$AI93</f>
        <v>322205</v>
      </c>
      <c r="M92" s="149">
        <f>'[3]Relatório Empregados II'!$AL93:$AL93</f>
        <v>0</v>
      </c>
      <c r="N92" s="150">
        <f>'[3]Relatório Empregados II'!$AP93</f>
        <v>0</v>
      </c>
      <c r="O92" s="163">
        <f>'[3]Relatório Empregados II'!$AR93</f>
        <v>0</v>
      </c>
      <c r="P92" s="151">
        <f>'[3]Relatório Empregados II'!$AT93:$AT93</f>
        <v>0</v>
      </c>
      <c r="Q92" s="152">
        <f>'[3]Relatório Empregados II'!$AX93:$AX93</f>
        <v>180</v>
      </c>
      <c r="R92" s="153">
        <f>'[3]Relatório Empregados II'!$BA93:$BA93</f>
        <v>0</v>
      </c>
      <c r="S92" s="154" t="str">
        <f>'[3]Relatório Empregados II'!$BE93:$BE93</f>
        <v/>
      </c>
      <c r="T92" s="154" t="str">
        <f>'[3]Relatório Empregados II'!$BH93:$BH93</f>
        <v>CLT</v>
      </c>
      <c r="U92" s="148">
        <f>'[3]Relatório Empregados II'!$BK93:$BK93</f>
        <v>0</v>
      </c>
      <c r="V92" s="165">
        <f>'[3]Relatório Empregados II'!$BN93</f>
        <v>0</v>
      </c>
      <c r="W92" s="206">
        <f>'[3]Relatório Empregados II'!$BP93</f>
        <v>0</v>
      </c>
      <c r="X92" s="140">
        <f>'[3]Relatório Empregados II'!$BR93:$BR93</f>
        <v>1665.93</v>
      </c>
      <c r="Y92" s="157">
        <f>'[3]Relatório Empregados II'!$BU93</f>
        <v>0</v>
      </c>
      <c r="Z92" s="167">
        <f>'[3]Relatório Empregados II'!$BW93:$BW93</f>
        <v>0</v>
      </c>
      <c r="AA92" s="168">
        <f>'[3]Relatório Empregados II'!$CA93:$CA93</f>
        <v>0</v>
      </c>
      <c r="AB92" s="168">
        <f>'[3]Relatório Empregados II'!$CD93:$CD93</f>
        <v>209</v>
      </c>
      <c r="AC92" s="168">
        <f>'[3]Relatório Empregados II'!$CG93:$CG93</f>
        <v>0</v>
      </c>
      <c r="AD92" s="168">
        <f>'[3]Relatório Empregados II'!$CJ93</f>
        <v>0</v>
      </c>
      <c r="AE92" s="168">
        <f>'[3]Relatório Empregados II'!$CL93</f>
        <v>0</v>
      </c>
      <c r="AF92" s="168">
        <f>'[3]Relatório Empregados II'!$CN93:$CN93</f>
        <v>0</v>
      </c>
      <c r="AG92" s="168">
        <f>'[3]Relatório Empregados II'!$CQ93</f>
        <v>0</v>
      </c>
      <c r="AH92" s="140">
        <f>'[3]Relatório Empregados II'!$CS93:$CS93</f>
        <v>165.3</v>
      </c>
      <c r="AI92" s="157">
        <f>'[3]Relatório Empregados II'!$CV93:$CV93</f>
        <v>0</v>
      </c>
      <c r="AJ92" s="140">
        <f>'[3]Relatório Empregados II'!$CY93:$CY93</f>
        <v>598.44503999999995</v>
      </c>
      <c r="AK92" s="157">
        <f>'[3]Relatório Empregados II'!$DB93:$DB93</f>
        <v>598.44503999999995</v>
      </c>
      <c r="AL92" s="140">
        <f>'[3]Relatório Empregados II'!$DE93:$DE93</f>
        <v>0</v>
      </c>
      <c r="AM92" s="140">
        <f>'[3]Relatório Empregados II'!$DH93</f>
        <v>0</v>
      </c>
      <c r="AN92" s="157">
        <f>'[3]Relatório Empregados II'!$DJ93</f>
        <v>598.44503999999995</v>
      </c>
      <c r="AO92" s="140">
        <f>'[3]Relatório Empregados II'!$DL93</f>
        <v>0</v>
      </c>
      <c r="AP92" s="140">
        <f>'[3]Relatório Empregados II'!$DM$3:$DM93</f>
        <v>0</v>
      </c>
      <c r="AQ92" s="157"/>
      <c r="AR92" s="157"/>
      <c r="AS92" s="140">
        <f>'[3]Relatório Empregados II'!$DQ93:$DQ93</f>
        <v>0</v>
      </c>
      <c r="AT92" s="169">
        <f>'[3]Relatório Empregados II'!$DT93</f>
        <v>0</v>
      </c>
      <c r="AU92" s="167">
        <f>'[3]Relatório Empregados II'!$DV93</f>
        <v>0</v>
      </c>
      <c r="AV92" s="167">
        <f>'[3]Relatório Empregados II'!$DX93</f>
        <v>0</v>
      </c>
      <c r="AW92" s="156">
        <f>'[3]Relatório Empregados II'!$DZ93</f>
        <v>0</v>
      </c>
      <c r="AX92" s="156">
        <f>'[3]Relatório Empregados II'!$EB93</f>
        <v>0</v>
      </c>
      <c r="AY92" s="167" t="str">
        <f>'[3]Relatório Empregados II'!$ED93</f>
        <v>SALA DE MEDICAÇAO</v>
      </c>
      <c r="AZ92" s="156">
        <f>'[3]Relatório Empregados II'!$EH93</f>
        <v>0</v>
      </c>
      <c r="BA92" s="156">
        <f>'[3]Relatório Empregados II'!$EJ93</f>
        <v>0</v>
      </c>
    </row>
    <row r="93" spans="1:53">
      <c r="A93" s="170" t="str">
        <f>IFERROR(('[3]Relatório Empregados II'!$A94:$B94),"")</f>
        <v>31/07/2020</v>
      </c>
      <c r="B93" s="142" t="str">
        <f>'[3]Relatório Empregados II'!$D94:$D94</f>
        <v>12955134000900</v>
      </c>
      <c r="C93" s="158" t="str">
        <f>'[3]Relatório Empregados II'!$G94:$G94</f>
        <v>INSTITUTO DIVA ALVES DO BRASIL</v>
      </c>
      <c r="D93" s="161" t="str">
        <f>'[3]Relatório Empregados II'!$J94</f>
        <v>6033075</v>
      </c>
      <c r="E93" s="143" t="str">
        <f>'[3]Relatório Empregados II'!$L94:L94</f>
        <v>UPA 24H PARQUE LAFAIETE - DUQUE DE CAXIAS I</v>
      </c>
      <c r="F93" s="144" t="str">
        <f>'[3]Relatório Empregados II'!$P94:$P94</f>
        <v>0008/2020</v>
      </c>
      <c r="G93" s="173" cm="1">
        <f t="array" ref="G93">'[3]Relatório Empregados II'!$T94:T94</f>
        <v>2020</v>
      </c>
      <c r="H93" s="145" t="str">
        <f>'[3]Relatório Empregados II'!$W94</f>
        <v>07</v>
      </c>
      <c r="I93" s="146">
        <f>'[3]Relatório Empregados II'!$Y94:$Y94</f>
        <v>0</v>
      </c>
      <c r="J93" s="147">
        <f>'[3]Relatório Empregados II'!$AB94:$AB94</f>
        <v>0</v>
      </c>
      <c r="K93" s="162">
        <f>'[3]Relatório Empregados II'!$AE94:$AE94</f>
        <v>0</v>
      </c>
      <c r="L93" s="163" cm="1">
        <f t="array" ref="L93">'[3]Relatório Empregados II'!$AI94:$AI94</f>
        <v>322205</v>
      </c>
      <c r="M93" s="149">
        <f>'[3]Relatório Empregados II'!$AL94:$AL94</f>
        <v>0</v>
      </c>
      <c r="N93" s="150">
        <f>'[3]Relatório Empregados II'!$AP94</f>
        <v>0</v>
      </c>
      <c r="O93" s="163">
        <f>'[3]Relatório Empregados II'!$AR94</f>
        <v>0</v>
      </c>
      <c r="P93" s="151">
        <f>'[3]Relatório Empregados II'!$AT94:$AT94</f>
        <v>0</v>
      </c>
      <c r="Q93" s="152">
        <f>'[3]Relatório Empregados II'!$AX94:$AX94</f>
        <v>180</v>
      </c>
      <c r="R93" s="153">
        <f>'[3]Relatório Empregados II'!$BA94:$BA94</f>
        <v>0</v>
      </c>
      <c r="S93" s="154" t="str">
        <f>'[3]Relatório Empregados II'!$BE94:$BE94</f>
        <v/>
      </c>
      <c r="T93" s="154" t="str">
        <f>'[3]Relatório Empregados II'!$BH94:$BH94</f>
        <v>CLT</v>
      </c>
      <c r="U93" s="148">
        <f>'[3]Relatório Empregados II'!$BK94:$BK94</f>
        <v>0</v>
      </c>
      <c r="V93" s="165">
        <f>'[3]Relatório Empregados II'!$BN94</f>
        <v>0</v>
      </c>
      <c r="W93" s="206">
        <f>'[3]Relatório Empregados II'!$BP94</f>
        <v>0</v>
      </c>
      <c r="X93" s="140">
        <f>'[3]Relatório Empregados II'!$BR94:$BR94</f>
        <v>1665.93</v>
      </c>
      <c r="Y93" s="157">
        <f>'[3]Relatório Empregados II'!$BU94</f>
        <v>0</v>
      </c>
      <c r="Z93" s="167">
        <f>'[3]Relatório Empregados II'!$BW94:$BW94</f>
        <v>0</v>
      </c>
      <c r="AA93" s="168">
        <f>'[3]Relatório Empregados II'!$CA94:$CA94</f>
        <v>0</v>
      </c>
      <c r="AB93" s="168">
        <f>'[3]Relatório Empregados II'!$CD94:$CD94</f>
        <v>209</v>
      </c>
      <c r="AC93" s="168">
        <f>'[3]Relatório Empregados II'!$CG94:$CG94</f>
        <v>0</v>
      </c>
      <c r="AD93" s="168">
        <f>'[3]Relatório Empregados II'!$CJ94</f>
        <v>0</v>
      </c>
      <c r="AE93" s="168">
        <f>'[3]Relatório Empregados II'!$CL94</f>
        <v>0</v>
      </c>
      <c r="AF93" s="168">
        <f>'[3]Relatório Empregados II'!$CN94:$CN94</f>
        <v>0</v>
      </c>
      <c r="AG93" s="168">
        <f>'[3]Relatório Empregados II'!$CQ94</f>
        <v>0</v>
      </c>
      <c r="AH93" s="140">
        <f>'[3]Relatório Empregados II'!$CS94:$CS94</f>
        <v>236.1</v>
      </c>
      <c r="AI93" s="157">
        <f>'[3]Relatório Empregados II'!$CV94:$CV94</f>
        <v>0</v>
      </c>
      <c r="AJ93" s="140">
        <f>'[3]Relatório Empregados II'!$CY94:$CY94</f>
        <v>844.47504000000004</v>
      </c>
      <c r="AK93" s="157">
        <f>'[3]Relatório Empregados II'!$DB94:$DB94</f>
        <v>844.47504000000004</v>
      </c>
      <c r="AL93" s="140">
        <f>'[3]Relatório Empregados II'!$DE94:$DE94</f>
        <v>0</v>
      </c>
      <c r="AM93" s="140">
        <f>'[3]Relatório Empregados II'!$DH94</f>
        <v>0</v>
      </c>
      <c r="AN93" s="157">
        <f>'[3]Relatório Empregados II'!$DJ94</f>
        <v>844.47504000000004</v>
      </c>
      <c r="AO93" s="140">
        <f>'[3]Relatório Empregados II'!$DL94</f>
        <v>0</v>
      </c>
      <c r="AP93" s="140">
        <f>'[3]Relatório Empregados II'!$DM$3:$DM94</f>
        <v>0</v>
      </c>
      <c r="AQ93" s="157"/>
      <c r="AR93" s="157"/>
      <c r="AS93" s="140">
        <f>'[3]Relatório Empregados II'!$DQ94:$DQ94</f>
        <v>0</v>
      </c>
      <c r="AT93" s="169">
        <f>'[3]Relatório Empregados II'!$DT94</f>
        <v>0</v>
      </c>
      <c r="AU93" s="167">
        <f>'[3]Relatório Empregados II'!$DV94</f>
        <v>0</v>
      </c>
      <c r="AV93" s="167">
        <f>'[3]Relatório Empregados II'!$DX94</f>
        <v>0</v>
      </c>
      <c r="AW93" s="156">
        <f>'[3]Relatório Empregados II'!$DZ94</f>
        <v>0</v>
      </c>
      <c r="AX93" s="156">
        <f>'[3]Relatório Empregados II'!$EB94</f>
        <v>0</v>
      </c>
      <c r="AY93" s="167" t="str">
        <f>'[3]Relatório Empregados II'!$ED94</f>
        <v>SALA DE URGENCIA</v>
      </c>
      <c r="AZ93" s="156">
        <f>'[3]Relatório Empregados II'!$EH94</f>
        <v>0</v>
      </c>
      <c r="BA93" s="156">
        <f>'[3]Relatório Empregados II'!$EJ94</f>
        <v>0</v>
      </c>
    </row>
    <row r="94" spans="1:53">
      <c r="A94" s="170" t="str">
        <f>IFERROR(('[3]Relatório Empregados II'!$A95:$B95),"")</f>
        <v>31/07/2020</v>
      </c>
      <c r="B94" s="142" t="str">
        <f>'[3]Relatório Empregados II'!$D95:$D95</f>
        <v>12955134000900</v>
      </c>
      <c r="C94" s="158" t="str">
        <f>'[3]Relatório Empregados II'!$G95:$G95</f>
        <v>INSTITUTO DIVA ALVES DO BRASIL</v>
      </c>
      <c r="D94" s="161" t="str">
        <f>'[3]Relatório Empregados II'!$J95</f>
        <v>6033075</v>
      </c>
      <c r="E94" s="143" t="str">
        <f>'[3]Relatório Empregados II'!$L95:L95</f>
        <v>UPA 24H PARQUE LAFAIETE - DUQUE DE CAXIAS I</v>
      </c>
      <c r="F94" s="144" t="str">
        <f>'[3]Relatório Empregados II'!$P95:$P95</f>
        <v>0008/2020</v>
      </c>
      <c r="G94" s="173" cm="1">
        <f t="array" ref="G94">'[3]Relatório Empregados II'!$T95:T95</f>
        <v>2020</v>
      </c>
      <c r="H94" s="145" t="str">
        <f>'[3]Relatório Empregados II'!$W95</f>
        <v>07</v>
      </c>
      <c r="I94" s="146">
        <f>'[3]Relatório Empregados II'!$Y95:$Y95</f>
        <v>0</v>
      </c>
      <c r="J94" s="147">
        <f>'[3]Relatório Empregados II'!$AB95:$AB95</f>
        <v>0</v>
      </c>
      <c r="K94" s="162">
        <f>'[3]Relatório Empregados II'!$AE95:$AE95</f>
        <v>0</v>
      </c>
      <c r="L94" s="163" cm="1">
        <f t="array" ref="L94">'[3]Relatório Empregados II'!$AI95:$AI95</f>
        <v>223505</v>
      </c>
      <c r="M94" s="149">
        <f>'[3]Relatório Empregados II'!$AL95:$AL95</f>
        <v>0</v>
      </c>
      <c r="N94" s="150">
        <f>'[3]Relatório Empregados II'!$AP95</f>
        <v>0</v>
      </c>
      <c r="O94" s="163">
        <f>'[3]Relatório Empregados II'!$AR95</f>
        <v>0</v>
      </c>
      <c r="P94" s="151">
        <f>'[3]Relatório Empregados II'!$AT95:$AT95</f>
        <v>0</v>
      </c>
      <c r="Q94" s="152">
        <f>'[3]Relatório Empregados II'!$AX95:$AX95</f>
        <v>180</v>
      </c>
      <c r="R94" s="153">
        <f>'[3]Relatório Empregados II'!$BA95:$BA95</f>
        <v>0</v>
      </c>
      <c r="S94" s="154" t="str">
        <f>'[3]Relatório Empregados II'!$BE95:$BE95</f>
        <v/>
      </c>
      <c r="T94" s="154" t="str">
        <f>'[3]Relatório Empregados II'!$BH95:$BH95</f>
        <v>CLT</v>
      </c>
      <c r="U94" s="148">
        <f>'[3]Relatório Empregados II'!$BK95:$BK95</f>
        <v>0</v>
      </c>
      <c r="V94" s="165">
        <f>'[3]Relatório Empregados II'!$BN95</f>
        <v>0</v>
      </c>
      <c r="W94" s="206">
        <f>'[3]Relatório Empregados II'!$BP95</f>
        <v>0</v>
      </c>
      <c r="X94" s="140">
        <f>'[3]Relatório Empregados II'!$BR95:$BR95</f>
        <v>3158.96</v>
      </c>
      <c r="Y94" s="157">
        <f>'[3]Relatório Empregados II'!$BU95</f>
        <v>0</v>
      </c>
      <c r="Z94" s="167">
        <f>'[3]Relatório Empregados II'!$BW95:$BW95</f>
        <v>0</v>
      </c>
      <c r="AA94" s="168">
        <f>'[3]Relatório Empregados II'!$CA95:$CA95</f>
        <v>0</v>
      </c>
      <c r="AB94" s="168">
        <f>'[3]Relatório Empregados II'!$CD95:$CD95</f>
        <v>209</v>
      </c>
      <c r="AC94" s="168">
        <f>'[3]Relatório Empregados II'!$CG95:$CG95</f>
        <v>0</v>
      </c>
      <c r="AD94" s="168">
        <f>'[3]Relatório Empregados II'!$CJ95</f>
        <v>0</v>
      </c>
      <c r="AE94" s="168">
        <f>'[3]Relatório Empregados II'!$CL95</f>
        <v>0</v>
      </c>
      <c r="AF94" s="168">
        <f>'[3]Relatório Empregados II'!$CN95:$CN95</f>
        <v>0</v>
      </c>
      <c r="AG94" s="168">
        <f>'[3]Relatório Empregados II'!$CQ95</f>
        <v>0</v>
      </c>
      <c r="AH94" s="140">
        <f>'[3]Relatório Empregados II'!$CS95:$CS95</f>
        <v>468.79</v>
      </c>
      <c r="AI94" s="157">
        <f>'[3]Relatório Empregados II'!$CV95:$CV95</f>
        <v>0</v>
      </c>
      <c r="AJ94" s="140">
        <f>'[3]Relatório Empregados II'!$CY95:$CY95</f>
        <v>1629.0744400000001</v>
      </c>
      <c r="AK94" s="157">
        <f>'[3]Relatório Empregados II'!$DB95:$DB95</f>
        <v>1629.0744400000001</v>
      </c>
      <c r="AL94" s="140">
        <f>'[3]Relatório Empregados II'!$DE95:$DE95</f>
        <v>0</v>
      </c>
      <c r="AM94" s="140">
        <f>'[3]Relatório Empregados II'!$DH95</f>
        <v>0</v>
      </c>
      <c r="AN94" s="157">
        <f>'[3]Relatório Empregados II'!$DJ95</f>
        <v>1629.0744400000001</v>
      </c>
      <c r="AO94" s="140">
        <f>'[3]Relatório Empregados II'!$DL95</f>
        <v>0</v>
      </c>
      <c r="AP94" s="140">
        <f>'[3]Relatório Empregados II'!$DM$3:$DM95</f>
        <v>0</v>
      </c>
      <c r="AQ94" s="157"/>
      <c r="AR94" s="157"/>
      <c r="AS94" s="140">
        <f>'[3]Relatório Empregados II'!$DQ95:$DQ95</f>
        <v>0</v>
      </c>
      <c r="AT94" s="169">
        <f>'[3]Relatório Empregados II'!$DT95</f>
        <v>0</v>
      </c>
      <c r="AU94" s="167">
        <f>'[3]Relatório Empregados II'!$DV95</f>
        <v>0</v>
      </c>
      <c r="AV94" s="167">
        <f>'[3]Relatório Empregados II'!$DX95</f>
        <v>0</v>
      </c>
      <c r="AW94" s="156">
        <f>'[3]Relatório Empregados II'!$DZ95</f>
        <v>0</v>
      </c>
      <c r="AX94" s="156">
        <f>'[3]Relatório Empregados II'!$EB95</f>
        <v>0</v>
      </c>
      <c r="AY94" s="167" t="str">
        <f>'[3]Relatório Empregados II'!$ED95</f>
        <v>CLASSIFICAÇÃO DE RISCO</v>
      </c>
      <c r="AZ94" s="156">
        <f>'[3]Relatório Empregados II'!$EH95</f>
        <v>0</v>
      </c>
      <c r="BA94" s="156">
        <f>'[3]Relatório Empregados II'!$EJ95</f>
        <v>0</v>
      </c>
    </row>
    <row r="95" spans="1:53">
      <c r="A95" s="170" t="str">
        <f>IFERROR(('[3]Relatório Empregados II'!$A96:$B96),"")</f>
        <v>31/07/2020</v>
      </c>
      <c r="B95" s="142" t="str">
        <f>'[3]Relatório Empregados II'!$D96:$D96</f>
        <v>12955134000900</v>
      </c>
      <c r="C95" s="158" t="str">
        <f>'[3]Relatório Empregados II'!$G96:$G96</f>
        <v>INSTITUTO DIVA ALVES DO BRASIL</v>
      </c>
      <c r="D95" s="161" t="str">
        <f>'[3]Relatório Empregados II'!$J96</f>
        <v>6033075</v>
      </c>
      <c r="E95" s="143" t="str">
        <f>'[3]Relatório Empregados II'!$L96:L96</f>
        <v>UPA 24H PARQUE LAFAIETE - DUQUE DE CAXIAS I</v>
      </c>
      <c r="F95" s="144" t="str">
        <f>'[3]Relatório Empregados II'!$P96:$P96</f>
        <v>0008/2020</v>
      </c>
      <c r="G95" s="173" cm="1">
        <f t="array" ref="G95">'[3]Relatório Empregados II'!$T96:T96</f>
        <v>2020</v>
      </c>
      <c r="H95" s="145" t="str">
        <f>'[3]Relatório Empregados II'!$W96</f>
        <v>07</v>
      </c>
      <c r="I95" s="146">
        <f>'[3]Relatório Empregados II'!$Y96:$Y96</f>
        <v>0</v>
      </c>
      <c r="J95" s="147">
        <f>'[3]Relatório Empregados II'!$AB96:$AB96</f>
        <v>0</v>
      </c>
      <c r="K95" s="162">
        <f>'[3]Relatório Empregados II'!$AE96:$AE96</f>
        <v>0</v>
      </c>
      <c r="L95" s="163" cm="1">
        <f t="array" ref="L95">'[3]Relatório Empregados II'!$AI96:$AI96</f>
        <v>223505</v>
      </c>
      <c r="M95" s="149">
        <f>'[3]Relatório Empregados II'!$AL96:$AL96</f>
        <v>0</v>
      </c>
      <c r="N95" s="150">
        <f>'[3]Relatório Empregados II'!$AP96</f>
        <v>0</v>
      </c>
      <c r="O95" s="163">
        <f>'[3]Relatório Empregados II'!$AR96</f>
        <v>0</v>
      </c>
      <c r="P95" s="151">
        <f>'[3]Relatório Empregados II'!$AT96:$AT96</f>
        <v>0</v>
      </c>
      <c r="Q95" s="152">
        <f>'[3]Relatório Empregados II'!$AX96:$AX96</f>
        <v>180</v>
      </c>
      <c r="R95" s="153">
        <f>'[3]Relatório Empregados II'!$BA96:$BA96</f>
        <v>0</v>
      </c>
      <c r="S95" s="154" t="str">
        <f>'[3]Relatório Empregados II'!$BE96:$BE96</f>
        <v/>
      </c>
      <c r="T95" s="154" t="str">
        <f>'[3]Relatório Empregados II'!$BH96:$BH96</f>
        <v>CLT</v>
      </c>
      <c r="U95" s="148">
        <f>'[3]Relatório Empregados II'!$BK96:$BK96</f>
        <v>0</v>
      </c>
      <c r="V95" s="165">
        <f>'[3]Relatório Empregados II'!$BN96</f>
        <v>0</v>
      </c>
      <c r="W95" s="206">
        <f>'[3]Relatório Empregados II'!$BP96</f>
        <v>0</v>
      </c>
      <c r="X95" s="140">
        <f>'[3]Relatório Empregados II'!$BR96:$BR96</f>
        <v>3158.96</v>
      </c>
      <c r="Y95" s="157">
        <f>'[3]Relatório Empregados II'!$BU96</f>
        <v>0</v>
      </c>
      <c r="Z95" s="167">
        <f>'[3]Relatório Empregados II'!$BW96:$BW96</f>
        <v>0</v>
      </c>
      <c r="AA95" s="168">
        <f>'[3]Relatório Empregados II'!$CA96:$CA96</f>
        <v>0</v>
      </c>
      <c r="AB95" s="168">
        <f>'[3]Relatório Empregados II'!$CD96:$CD96</f>
        <v>209</v>
      </c>
      <c r="AC95" s="168">
        <f>'[3]Relatório Empregados II'!$CG96:$CG96</f>
        <v>0</v>
      </c>
      <c r="AD95" s="168">
        <f>'[3]Relatório Empregados II'!$CJ96</f>
        <v>0</v>
      </c>
      <c r="AE95" s="168">
        <f>'[3]Relatório Empregados II'!$CL96</f>
        <v>0</v>
      </c>
      <c r="AF95" s="168">
        <f>'[3]Relatório Empregados II'!$CN96:$CN96</f>
        <v>0</v>
      </c>
      <c r="AG95" s="168">
        <f>'[3]Relatório Empregados II'!$CQ96</f>
        <v>0</v>
      </c>
      <c r="AH95" s="140">
        <f>'[3]Relatório Empregados II'!$CS96:$CS96</f>
        <v>461.92</v>
      </c>
      <c r="AI95" s="157">
        <f>'[3]Relatório Empregados II'!$CV96:$CV96</f>
        <v>0</v>
      </c>
      <c r="AJ95" s="140">
        <f>'[3]Relatório Empregados II'!$CY96:$CY96</f>
        <v>1629.1995400000001</v>
      </c>
      <c r="AK95" s="157">
        <f>'[3]Relatório Empregados II'!$DB96:$DB96</f>
        <v>1629.1995400000001</v>
      </c>
      <c r="AL95" s="140">
        <f>'[3]Relatório Empregados II'!$DE96:$DE96</f>
        <v>0</v>
      </c>
      <c r="AM95" s="140">
        <f>'[3]Relatório Empregados II'!$DH96</f>
        <v>0</v>
      </c>
      <c r="AN95" s="157">
        <f>'[3]Relatório Empregados II'!$DJ96</f>
        <v>1629.1995400000001</v>
      </c>
      <c r="AO95" s="140">
        <f>'[3]Relatório Empregados II'!$DL96</f>
        <v>0</v>
      </c>
      <c r="AP95" s="140">
        <f>'[3]Relatório Empregados II'!$DM$3:$DM96</f>
        <v>0</v>
      </c>
      <c r="AQ95" s="157"/>
      <c r="AR95" s="157"/>
      <c r="AS95" s="140">
        <f>'[3]Relatório Empregados II'!$DQ96:$DQ96</f>
        <v>0</v>
      </c>
      <c r="AT95" s="169">
        <f>'[3]Relatório Empregados II'!$DT96</f>
        <v>0</v>
      </c>
      <c r="AU95" s="167">
        <f>'[3]Relatório Empregados II'!$DV96</f>
        <v>0</v>
      </c>
      <c r="AV95" s="167">
        <f>'[3]Relatório Empregados II'!$DX96</f>
        <v>0</v>
      </c>
      <c r="AW95" s="156">
        <f>'[3]Relatório Empregados II'!$DZ96</f>
        <v>0</v>
      </c>
      <c r="AX95" s="156">
        <f>'[3]Relatório Empregados II'!$EB96</f>
        <v>0</v>
      </c>
      <c r="AY95" s="167" t="str">
        <f>'[3]Relatório Empregados II'!$ED96</f>
        <v>CLASSIFICAÇÃO DE RISCO</v>
      </c>
      <c r="AZ95" s="156">
        <f>'[3]Relatório Empregados II'!$EH96</f>
        <v>0</v>
      </c>
      <c r="BA95" s="156">
        <f>'[3]Relatório Empregados II'!$EJ96</f>
        <v>0</v>
      </c>
    </row>
    <row r="96" spans="1:53">
      <c r="A96" s="170" t="str">
        <f>IFERROR(('[3]Relatório Empregados II'!$A97:$B97),"")</f>
        <v>31/07/2020</v>
      </c>
      <c r="B96" s="142" t="str">
        <f>'[3]Relatório Empregados II'!$D97:$D97</f>
        <v>12955134000900</v>
      </c>
      <c r="C96" s="158" t="str">
        <f>'[3]Relatório Empregados II'!$G97:$G97</f>
        <v>INSTITUTO DIVA ALVES DO BRASIL</v>
      </c>
      <c r="D96" s="161" t="str">
        <f>'[3]Relatório Empregados II'!$J97</f>
        <v>6033075</v>
      </c>
      <c r="E96" s="143" t="str">
        <f>'[3]Relatório Empregados II'!$L97:L97</f>
        <v>UPA 24H PARQUE LAFAIETE - DUQUE DE CAXIAS I</v>
      </c>
      <c r="F96" s="144" t="str">
        <f>'[3]Relatório Empregados II'!$P97:$P97</f>
        <v>0008/2020</v>
      </c>
      <c r="G96" s="173" cm="1">
        <f t="array" ref="G96">'[3]Relatório Empregados II'!$T97:T97</f>
        <v>2020</v>
      </c>
      <c r="H96" s="145" t="str">
        <f>'[3]Relatório Empregados II'!$W97</f>
        <v>07</v>
      </c>
      <c r="I96" s="146">
        <f>'[3]Relatório Empregados II'!$Y97:$Y97</f>
        <v>0</v>
      </c>
      <c r="J96" s="147">
        <f>'[3]Relatório Empregados II'!$AB97:$AB97</f>
        <v>0</v>
      </c>
      <c r="K96" s="162">
        <f>'[3]Relatório Empregados II'!$AE97:$AE97</f>
        <v>0</v>
      </c>
      <c r="L96" s="163" cm="1">
        <f t="array" ref="L96">'[3]Relatório Empregados II'!$AI97:$AI97</f>
        <v>223505</v>
      </c>
      <c r="M96" s="149">
        <f>'[3]Relatório Empregados II'!$AL97:$AL97</f>
        <v>0</v>
      </c>
      <c r="N96" s="150">
        <f>'[3]Relatório Empregados II'!$AP97</f>
        <v>0</v>
      </c>
      <c r="O96" s="163">
        <f>'[3]Relatório Empregados II'!$AR97</f>
        <v>0</v>
      </c>
      <c r="P96" s="151">
        <f>'[3]Relatório Empregados II'!$AT97:$AT97</f>
        <v>0</v>
      </c>
      <c r="Q96" s="152">
        <f>'[3]Relatório Empregados II'!$AX97:$AX97</f>
        <v>180</v>
      </c>
      <c r="R96" s="153">
        <f>'[3]Relatório Empregados II'!$BA97:$BA97</f>
        <v>0</v>
      </c>
      <c r="S96" s="154" t="str">
        <f>'[3]Relatório Empregados II'!$BE97:$BE97</f>
        <v/>
      </c>
      <c r="T96" s="154" t="str">
        <f>'[3]Relatório Empregados II'!$BH97:$BH97</f>
        <v>CLT</v>
      </c>
      <c r="U96" s="148">
        <f>'[3]Relatório Empregados II'!$BK97:$BK97</f>
        <v>0</v>
      </c>
      <c r="V96" s="165">
        <f>'[3]Relatório Empregados II'!$BN97</f>
        <v>0</v>
      </c>
      <c r="W96" s="206">
        <f>'[3]Relatório Empregados II'!$BP97</f>
        <v>0</v>
      </c>
      <c r="X96" s="140">
        <f>'[3]Relatório Empregados II'!$BR97:$BR97</f>
        <v>3158.96</v>
      </c>
      <c r="Y96" s="157">
        <f>'[3]Relatório Empregados II'!$BU97</f>
        <v>0</v>
      </c>
      <c r="Z96" s="167">
        <f>'[3]Relatório Empregados II'!$BW97:$BW97</f>
        <v>0</v>
      </c>
      <c r="AA96" s="168">
        <f>'[3]Relatório Empregados II'!$CA97:$CA97</f>
        <v>0</v>
      </c>
      <c r="AB96" s="168">
        <f>'[3]Relatório Empregados II'!$CD97:$CD97</f>
        <v>209</v>
      </c>
      <c r="AC96" s="168">
        <f>'[3]Relatório Empregados II'!$CG97:$CG97</f>
        <v>0</v>
      </c>
      <c r="AD96" s="168">
        <f>'[3]Relatório Empregados II'!$CJ97</f>
        <v>0</v>
      </c>
      <c r="AE96" s="168">
        <f>'[3]Relatório Empregados II'!$CL97</f>
        <v>0</v>
      </c>
      <c r="AF96" s="168">
        <f>'[3]Relatório Empregados II'!$CN97:$CN97</f>
        <v>0</v>
      </c>
      <c r="AG96" s="168">
        <f>'[3]Relatório Empregados II'!$CQ97</f>
        <v>0</v>
      </c>
      <c r="AH96" s="140">
        <f>'[3]Relatório Empregados II'!$CS97:$CS97</f>
        <v>331.3</v>
      </c>
      <c r="AI96" s="157">
        <f>'[3]Relatório Empregados II'!$CV97:$CV97</f>
        <v>0</v>
      </c>
      <c r="AJ96" s="140">
        <f>'[3]Relatório Empregados II'!$CY97:$CY97</f>
        <v>1175.31728</v>
      </c>
      <c r="AK96" s="157">
        <f>'[3]Relatório Empregados II'!$DB97:$DB97</f>
        <v>1175.31728</v>
      </c>
      <c r="AL96" s="140">
        <f>'[3]Relatório Empregados II'!$DE97:$DE97</f>
        <v>0</v>
      </c>
      <c r="AM96" s="140">
        <f>'[3]Relatório Empregados II'!$DH97</f>
        <v>0</v>
      </c>
      <c r="AN96" s="157">
        <f>'[3]Relatório Empregados II'!$DJ97</f>
        <v>1175.31728</v>
      </c>
      <c r="AO96" s="140">
        <f>'[3]Relatório Empregados II'!$DL97</f>
        <v>0</v>
      </c>
      <c r="AP96" s="140">
        <f>'[3]Relatório Empregados II'!$DM$3:$DM97</f>
        <v>0</v>
      </c>
      <c r="AQ96" s="157"/>
      <c r="AR96" s="157"/>
      <c r="AS96" s="140">
        <f>'[3]Relatório Empregados II'!$DQ97:$DQ97</f>
        <v>0</v>
      </c>
      <c r="AT96" s="169">
        <f>'[3]Relatório Empregados II'!$DT97</f>
        <v>0</v>
      </c>
      <c r="AU96" s="167">
        <f>'[3]Relatório Empregados II'!$DV97</f>
        <v>0</v>
      </c>
      <c r="AV96" s="167">
        <f>'[3]Relatório Empregados II'!$DX97</f>
        <v>0</v>
      </c>
      <c r="AW96" s="156">
        <f>'[3]Relatório Empregados II'!$DZ97</f>
        <v>0</v>
      </c>
      <c r="AX96" s="156">
        <f>'[3]Relatório Empregados II'!$EB97</f>
        <v>0</v>
      </c>
      <c r="AY96" s="167" t="str">
        <f>'[3]Relatório Empregados II'!$ED97</f>
        <v>ACOLHIMENTO</v>
      </c>
      <c r="AZ96" s="156">
        <f>'[3]Relatório Empregados II'!$EH97</f>
        <v>0</v>
      </c>
      <c r="BA96" s="156">
        <f>'[3]Relatório Empregados II'!$EJ97</f>
        <v>0</v>
      </c>
    </row>
    <row r="97" spans="1:53">
      <c r="A97" s="170" t="str">
        <f>IFERROR(('[3]Relatório Empregados II'!$A98:$B98),"")</f>
        <v>31/07/2020</v>
      </c>
      <c r="B97" s="142" t="str">
        <f>'[3]Relatório Empregados II'!$D98:$D98</f>
        <v>12955134000900</v>
      </c>
      <c r="C97" s="158" t="str">
        <f>'[3]Relatório Empregados II'!$G98:$G98</f>
        <v>INSTITUTO DIVA ALVES DO BRASIL</v>
      </c>
      <c r="D97" s="161" t="str">
        <f>'[3]Relatório Empregados II'!$J98</f>
        <v>6033075</v>
      </c>
      <c r="E97" s="143" t="str">
        <f>'[3]Relatório Empregados II'!$L98:L98</f>
        <v>UPA 24H PARQUE LAFAIETE - DUQUE DE CAXIAS I</v>
      </c>
      <c r="F97" s="144" t="str">
        <f>'[3]Relatório Empregados II'!$P98:$P98</f>
        <v>0008/2020</v>
      </c>
      <c r="G97" s="173" cm="1">
        <f t="array" ref="G97">'[3]Relatório Empregados II'!$T98:T98</f>
        <v>2020</v>
      </c>
      <c r="H97" s="145" t="str">
        <f>'[3]Relatório Empregados II'!$W98</f>
        <v>07</v>
      </c>
      <c r="I97" s="146">
        <f>'[3]Relatório Empregados II'!$Y98:$Y98</f>
        <v>0</v>
      </c>
      <c r="J97" s="147">
        <f>'[3]Relatório Empregados II'!$AB98:$AB98</f>
        <v>0</v>
      </c>
      <c r="K97" s="162">
        <f>'[3]Relatório Empregados II'!$AE98:$AE98</f>
        <v>0</v>
      </c>
      <c r="L97" s="163" cm="1">
        <f t="array" ref="L97">'[3]Relatório Empregados II'!$AI98:$AI98</f>
        <v>322205</v>
      </c>
      <c r="M97" s="149">
        <f>'[3]Relatório Empregados II'!$AL98:$AL98</f>
        <v>0</v>
      </c>
      <c r="N97" s="150">
        <f>'[3]Relatório Empregados II'!$AP98</f>
        <v>0</v>
      </c>
      <c r="O97" s="163">
        <f>'[3]Relatório Empregados II'!$AR98</f>
        <v>0</v>
      </c>
      <c r="P97" s="151">
        <f>'[3]Relatório Empregados II'!$AT98:$AT98</f>
        <v>0</v>
      </c>
      <c r="Q97" s="152">
        <f>'[3]Relatório Empregados II'!$AX98:$AX98</f>
        <v>180</v>
      </c>
      <c r="R97" s="153">
        <f>'[3]Relatório Empregados II'!$BA98:$BA98</f>
        <v>0</v>
      </c>
      <c r="S97" s="154" t="str">
        <f>'[3]Relatório Empregados II'!$BE98:$BE98</f>
        <v/>
      </c>
      <c r="T97" s="154" t="str">
        <f>'[3]Relatório Empregados II'!$BH98:$BH98</f>
        <v>CLT</v>
      </c>
      <c r="U97" s="148">
        <f>'[3]Relatório Empregados II'!$BK98:$BK98</f>
        <v>0</v>
      </c>
      <c r="V97" s="165">
        <f>'[3]Relatório Empregados II'!$BN98</f>
        <v>0</v>
      </c>
      <c r="W97" s="206">
        <f>'[3]Relatório Empregados II'!$BP98</f>
        <v>0</v>
      </c>
      <c r="X97" s="140">
        <f>'[3]Relatório Empregados II'!$BR98:$BR98</f>
        <v>1665.93</v>
      </c>
      <c r="Y97" s="157">
        <f>'[3]Relatório Empregados II'!$BU98</f>
        <v>0</v>
      </c>
      <c r="Z97" s="167">
        <f>'[3]Relatório Empregados II'!$BW98:$BW98</f>
        <v>0</v>
      </c>
      <c r="AA97" s="168">
        <f>'[3]Relatório Empregados II'!$CA98:$CA98</f>
        <v>0</v>
      </c>
      <c r="AB97" s="168">
        <f>'[3]Relatório Empregados II'!$CD98:$CD98</f>
        <v>209</v>
      </c>
      <c r="AC97" s="168">
        <f>'[3]Relatório Empregados II'!$CG98:$CG98</f>
        <v>0</v>
      </c>
      <c r="AD97" s="168">
        <f>'[3]Relatório Empregados II'!$CJ98</f>
        <v>0</v>
      </c>
      <c r="AE97" s="168">
        <f>'[3]Relatório Empregados II'!$CL98</f>
        <v>0</v>
      </c>
      <c r="AF97" s="168">
        <f>'[3]Relatório Empregados II'!$CN98:$CN98</f>
        <v>0</v>
      </c>
      <c r="AG97" s="168">
        <f>'[3]Relatório Empregados II'!$CQ98</f>
        <v>0</v>
      </c>
      <c r="AH97" s="140">
        <f>'[3]Relatório Empregados II'!$CS98:$CS98</f>
        <v>163.38</v>
      </c>
      <c r="AI97" s="157">
        <f>'[3]Relatório Empregados II'!$CV98:$CV98</f>
        <v>0</v>
      </c>
      <c r="AJ97" s="140">
        <f>'[3]Relatório Empregados II'!$CY98:$CY98</f>
        <v>567.77607999999998</v>
      </c>
      <c r="AK97" s="157">
        <f>'[3]Relatório Empregados II'!$DB98:$DB98</f>
        <v>567.77607999999998</v>
      </c>
      <c r="AL97" s="140">
        <f>'[3]Relatório Empregados II'!$DE98:$DE98</f>
        <v>0</v>
      </c>
      <c r="AM97" s="140">
        <f>'[3]Relatório Empregados II'!$DH98</f>
        <v>0</v>
      </c>
      <c r="AN97" s="157">
        <f>'[3]Relatório Empregados II'!$DJ98</f>
        <v>567.77607999999998</v>
      </c>
      <c r="AO97" s="140">
        <f>'[3]Relatório Empregados II'!$DL98</f>
        <v>0</v>
      </c>
      <c r="AP97" s="140">
        <f>'[3]Relatório Empregados II'!$DM$3:$DM98</f>
        <v>0</v>
      </c>
      <c r="AQ97" s="157"/>
      <c r="AR97" s="157"/>
      <c r="AS97" s="140">
        <f>'[3]Relatório Empregados II'!$DQ98:$DQ98</f>
        <v>0</v>
      </c>
      <c r="AT97" s="169">
        <f>'[3]Relatório Empregados II'!$DT98</f>
        <v>0</v>
      </c>
      <c r="AU97" s="167">
        <f>'[3]Relatório Empregados II'!$DV98</f>
        <v>0</v>
      </c>
      <c r="AV97" s="167">
        <f>'[3]Relatório Empregados II'!$DX98</f>
        <v>0</v>
      </c>
      <c r="AW97" s="156">
        <f>'[3]Relatório Empregados II'!$DZ98</f>
        <v>0</v>
      </c>
      <c r="AX97" s="156">
        <f>'[3]Relatório Empregados II'!$EB98</f>
        <v>0</v>
      </c>
      <c r="AY97" s="167" t="str">
        <f>'[3]Relatório Empregados II'!$ED98</f>
        <v>ACOLHIMENTO</v>
      </c>
      <c r="AZ97" s="156">
        <f>'[3]Relatório Empregados II'!$EH98</f>
        <v>0</v>
      </c>
      <c r="BA97" s="156">
        <f>'[3]Relatório Empregados II'!$EJ98</f>
        <v>0</v>
      </c>
    </row>
    <row r="98" spans="1:53">
      <c r="A98" s="170" t="str">
        <f>IFERROR(('[3]Relatório Empregados II'!$A99:$B99),"")</f>
        <v>31/07/2020</v>
      </c>
      <c r="B98" s="142" t="str">
        <f>'[3]Relatório Empregados II'!$D99:$D99</f>
        <v>12955134000900</v>
      </c>
      <c r="C98" s="158" t="str">
        <f>'[3]Relatório Empregados II'!$G99:$G99</f>
        <v>INSTITUTO DIVA ALVES DO BRASIL</v>
      </c>
      <c r="D98" s="161" t="str">
        <f>'[3]Relatório Empregados II'!$J99</f>
        <v>6033075</v>
      </c>
      <c r="E98" s="143" t="str">
        <f>'[3]Relatório Empregados II'!$L99:L99</f>
        <v>UPA 24H PARQUE LAFAIETE - DUQUE DE CAXIAS I</v>
      </c>
      <c r="F98" s="144" t="str">
        <f>'[3]Relatório Empregados II'!$P99:$P99</f>
        <v>0008/2020</v>
      </c>
      <c r="G98" s="173" cm="1">
        <f t="array" ref="G98">'[3]Relatório Empregados II'!$T99:T99</f>
        <v>2020</v>
      </c>
      <c r="H98" s="145" t="str">
        <f>'[3]Relatório Empregados II'!$W99</f>
        <v>07</v>
      </c>
      <c r="I98" s="146">
        <f>'[3]Relatório Empregados II'!$Y99:$Y99</f>
        <v>0</v>
      </c>
      <c r="J98" s="147">
        <f>'[3]Relatório Empregados II'!$AB99:$AB99</f>
        <v>0</v>
      </c>
      <c r="K98" s="162">
        <f>'[3]Relatório Empregados II'!$AE99:$AE99</f>
        <v>0</v>
      </c>
      <c r="L98" s="163" cm="1">
        <f t="array" ref="L98">'[3]Relatório Empregados II'!$AI99:$AI99</f>
        <v>517410</v>
      </c>
      <c r="M98" s="149">
        <f>'[3]Relatório Empregados II'!$AL99:$AL99</f>
        <v>0</v>
      </c>
      <c r="N98" s="150">
        <f>'[3]Relatório Empregados II'!$AP99</f>
        <v>0</v>
      </c>
      <c r="O98" s="163">
        <f>'[3]Relatório Empregados II'!$AR99</f>
        <v>0</v>
      </c>
      <c r="P98" s="151">
        <f>'[3]Relatório Empregados II'!$AT99:$AT99</f>
        <v>0</v>
      </c>
      <c r="Q98" s="152">
        <f>'[3]Relatório Empregados II'!$AX99:$AX99</f>
        <v>180</v>
      </c>
      <c r="R98" s="153">
        <f>'[3]Relatório Empregados II'!$BA99:$BA99</f>
        <v>0</v>
      </c>
      <c r="S98" s="154" t="str">
        <f>'[3]Relatório Empregados II'!$BE99:$BE99</f>
        <v/>
      </c>
      <c r="T98" s="154" t="str">
        <f>'[3]Relatório Empregados II'!$BH99:$BH99</f>
        <v>CLT</v>
      </c>
      <c r="U98" s="148">
        <f>'[3]Relatório Empregados II'!$BK99:$BK99</f>
        <v>0</v>
      </c>
      <c r="V98" s="165">
        <f>'[3]Relatório Empregados II'!$BN99</f>
        <v>0</v>
      </c>
      <c r="W98" s="206">
        <f>'[3]Relatório Empregados II'!$BP99</f>
        <v>0</v>
      </c>
      <c r="X98" s="140">
        <f>'[3]Relatório Empregados II'!$BR99:$BR99</f>
        <v>1375.01</v>
      </c>
      <c r="Y98" s="157">
        <f>'[3]Relatório Empregados II'!$BU99</f>
        <v>0</v>
      </c>
      <c r="Z98" s="167">
        <f>'[3]Relatório Empregados II'!$BW99:$BW99</f>
        <v>0</v>
      </c>
      <c r="AA98" s="168">
        <f>'[3]Relatório Empregados II'!$CA99:$CA99</f>
        <v>0</v>
      </c>
      <c r="AB98" s="168">
        <f>'[3]Relatório Empregados II'!$CD99:$CD99</f>
        <v>0</v>
      </c>
      <c r="AC98" s="168">
        <f>'[3]Relatório Empregados II'!$CG99:$CG99</f>
        <v>0</v>
      </c>
      <c r="AD98" s="168">
        <f>'[3]Relatório Empregados II'!$CJ99</f>
        <v>0</v>
      </c>
      <c r="AE98" s="168">
        <f>'[3]Relatório Empregados II'!$CL99</f>
        <v>0</v>
      </c>
      <c r="AF98" s="168">
        <f>'[3]Relatório Empregados II'!$CN99:$CN99</f>
        <v>0</v>
      </c>
      <c r="AG98" s="168">
        <f>'[3]Relatório Empregados II'!$CQ99</f>
        <v>0</v>
      </c>
      <c r="AH98" s="140">
        <f>'[3]Relatório Empregados II'!$CS99:$CS99</f>
        <v>110</v>
      </c>
      <c r="AI98" s="157">
        <f>'[3]Relatório Empregados II'!$CV99:$CV99</f>
        <v>0</v>
      </c>
      <c r="AJ98" s="140">
        <f>'[3]Relatório Empregados II'!$CY99:$CY99</f>
        <v>382.25277999999997</v>
      </c>
      <c r="AK98" s="157">
        <f>'[3]Relatório Empregados II'!$DB99:$DB99</f>
        <v>382.25277999999997</v>
      </c>
      <c r="AL98" s="140">
        <f>'[3]Relatório Empregados II'!$DE99:$DE99</f>
        <v>0</v>
      </c>
      <c r="AM98" s="140">
        <f>'[3]Relatório Empregados II'!$DH99</f>
        <v>0</v>
      </c>
      <c r="AN98" s="157">
        <f>'[3]Relatório Empregados II'!$DJ99</f>
        <v>382.25277999999997</v>
      </c>
      <c r="AO98" s="140">
        <f>'[3]Relatório Empregados II'!$DL99</f>
        <v>0</v>
      </c>
      <c r="AP98" s="140">
        <f>'[3]Relatório Empregados II'!$DM$3:$DM99</f>
        <v>0</v>
      </c>
      <c r="AQ98" s="157"/>
      <c r="AR98" s="157"/>
      <c r="AS98" s="140">
        <f>'[3]Relatório Empregados II'!$DQ99:$DQ99</f>
        <v>0</v>
      </c>
      <c r="AT98" s="169">
        <f>'[3]Relatório Empregados II'!$DT99</f>
        <v>0</v>
      </c>
      <c r="AU98" s="167">
        <f>'[3]Relatório Empregados II'!$DV99</f>
        <v>0</v>
      </c>
      <c r="AV98" s="167">
        <f>'[3]Relatório Empregados II'!$DX99</f>
        <v>0</v>
      </c>
      <c r="AW98" s="156">
        <f>'[3]Relatório Empregados II'!$DZ99</f>
        <v>0</v>
      </c>
      <c r="AX98" s="156">
        <f>'[3]Relatório Empregados II'!$EB99</f>
        <v>0</v>
      </c>
      <c r="AY98" s="167" t="str">
        <f>'[3]Relatório Empregados II'!$ED99</f>
        <v>ÁREAS COMUNS</v>
      </c>
      <c r="AZ98" s="156">
        <f>'[3]Relatório Empregados II'!$EH99</f>
        <v>0</v>
      </c>
      <c r="BA98" s="156">
        <f>'[3]Relatório Empregados II'!$EJ99</f>
        <v>0</v>
      </c>
    </row>
    <row r="99" spans="1:53">
      <c r="A99" s="170" t="str">
        <f>IFERROR(('[3]Relatório Empregados II'!$A100:$B100),"")</f>
        <v>31/07/2020</v>
      </c>
      <c r="B99" s="142" t="str">
        <f>'[3]Relatório Empregados II'!$D100:$D100</f>
        <v>12955134000900</v>
      </c>
      <c r="C99" s="158" t="str">
        <f>'[3]Relatório Empregados II'!$G100:$G100</f>
        <v>INSTITUTO DIVA ALVES DO BRASIL</v>
      </c>
      <c r="D99" s="161" t="str">
        <f>'[3]Relatório Empregados II'!$J100</f>
        <v>6033075</v>
      </c>
      <c r="E99" s="143" t="str">
        <f>'[3]Relatório Empregados II'!$L100:L100</f>
        <v>UPA 24H PARQUE LAFAIETE - DUQUE DE CAXIAS I</v>
      </c>
      <c r="F99" s="144" t="str">
        <f>'[3]Relatório Empregados II'!$P100:$P100</f>
        <v>0008/2020</v>
      </c>
      <c r="G99" s="173" cm="1">
        <f t="array" ref="G99">'[3]Relatório Empregados II'!$T100:T100</f>
        <v>2020</v>
      </c>
      <c r="H99" s="145" t="str">
        <f>'[3]Relatório Empregados II'!$W100</f>
        <v>07</v>
      </c>
      <c r="I99" s="146">
        <f>'[3]Relatório Empregados II'!$Y100:$Y100</f>
        <v>0</v>
      </c>
      <c r="J99" s="147">
        <f>'[3]Relatório Empregados II'!$AB100:$AB100</f>
        <v>0</v>
      </c>
      <c r="K99" s="162">
        <f>'[3]Relatório Empregados II'!$AE100:$AE100</f>
        <v>0</v>
      </c>
      <c r="L99" s="163" cm="1">
        <f t="array" ref="L99">'[3]Relatório Empregados II'!$AI100:$AI100</f>
        <v>422105</v>
      </c>
      <c r="M99" s="149">
        <f>'[3]Relatório Empregados II'!$AL100:$AL100</f>
        <v>0</v>
      </c>
      <c r="N99" s="150">
        <f>'[3]Relatório Empregados II'!$AP100</f>
        <v>0</v>
      </c>
      <c r="O99" s="163">
        <f>'[3]Relatório Empregados II'!$AR100</f>
        <v>0</v>
      </c>
      <c r="P99" s="151">
        <f>'[3]Relatório Empregados II'!$AT100:$AT100</f>
        <v>0</v>
      </c>
      <c r="Q99" s="152">
        <f>'[3]Relatório Empregados II'!$AX100:$AX100</f>
        <v>180</v>
      </c>
      <c r="R99" s="153">
        <f>'[3]Relatório Empregados II'!$BA100:$BA100</f>
        <v>0</v>
      </c>
      <c r="S99" s="154" t="str">
        <f>'[3]Relatório Empregados II'!$BE100:$BE100</f>
        <v/>
      </c>
      <c r="T99" s="154" t="str">
        <f>'[3]Relatório Empregados II'!$BH100:$BH100</f>
        <v>CLT</v>
      </c>
      <c r="U99" s="148">
        <f>'[3]Relatório Empregados II'!$BK100:$BK100</f>
        <v>0</v>
      </c>
      <c r="V99" s="165">
        <f>'[3]Relatório Empregados II'!$BN100</f>
        <v>0</v>
      </c>
      <c r="W99" s="206">
        <f>'[3]Relatório Empregados II'!$BP100</f>
        <v>0</v>
      </c>
      <c r="X99" s="140">
        <f>'[3]Relatório Empregados II'!$BR100:$BR100</f>
        <v>1375.01</v>
      </c>
      <c r="Y99" s="157">
        <f>'[3]Relatório Empregados II'!$BU100</f>
        <v>0</v>
      </c>
      <c r="Z99" s="167">
        <f>'[3]Relatório Empregados II'!$BW100:$BW100</f>
        <v>0</v>
      </c>
      <c r="AA99" s="168">
        <f>'[3]Relatório Empregados II'!$CA100:$CA100</f>
        <v>0</v>
      </c>
      <c r="AB99" s="168">
        <f>'[3]Relatório Empregados II'!$CD100:$CD100</f>
        <v>209</v>
      </c>
      <c r="AC99" s="168">
        <f>'[3]Relatório Empregados II'!$CG100:$CG100</f>
        <v>0</v>
      </c>
      <c r="AD99" s="168">
        <f>'[3]Relatório Empregados II'!$CJ100</f>
        <v>0</v>
      </c>
      <c r="AE99" s="168">
        <f>'[3]Relatório Empregados II'!$CL100</f>
        <v>0</v>
      </c>
      <c r="AF99" s="168">
        <f>'[3]Relatório Empregados II'!$CN100:$CN100</f>
        <v>0</v>
      </c>
      <c r="AG99" s="168">
        <f>'[3]Relatório Empregados II'!$CQ100</f>
        <v>0</v>
      </c>
      <c r="AH99" s="140">
        <f>'[3]Relatório Empregados II'!$CS100:$CS100</f>
        <v>126.72</v>
      </c>
      <c r="AI99" s="157">
        <f>'[3]Relatório Empregados II'!$CV100:$CV100</f>
        <v>0</v>
      </c>
      <c r="AJ99" s="140">
        <f>'[3]Relatório Empregados II'!$CY100:$CY100</f>
        <v>440.35478000000001</v>
      </c>
      <c r="AK99" s="157">
        <f>'[3]Relatório Empregados II'!$DB100:$DB100</f>
        <v>440.35478000000001</v>
      </c>
      <c r="AL99" s="140">
        <f>'[3]Relatório Empregados II'!$DE100:$DE100</f>
        <v>0</v>
      </c>
      <c r="AM99" s="140">
        <f>'[3]Relatório Empregados II'!$DH100</f>
        <v>0</v>
      </c>
      <c r="AN99" s="157">
        <f>'[3]Relatório Empregados II'!$DJ100</f>
        <v>440.35478000000001</v>
      </c>
      <c r="AO99" s="140">
        <f>'[3]Relatório Empregados II'!$DL100</f>
        <v>0</v>
      </c>
      <c r="AP99" s="140">
        <f>'[3]Relatório Empregados II'!$DM$3:$DM100</f>
        <v>0</v>
      </c>
      <c r="AQ99" s="157"/>
      <c r="AR99" s="157"/>
      <c r="AS99" s="140">
        <f>'[3]Relatório Empregados II'!$DQ100:$DQ100</f>
        <v>0</v>
      </c>
      <c r="AT99" s="169">
        <f>'[3]Relatório Empregados II'!$DT100</f>
        <v>0</v>
      </c>
      <c r="AU99" s="167">
        <f>'[3]Relatório Empregados II'!$DV100</f>
        <v>0</v>
      </c>
      <c r="AV99" s="167">
        <f>'[3]Relatório Empregados II'!$DX100</f>
        <v>0</v>
      </c>
      <c r="AW99" s="156">
        <f>'[3]Relatório Empregados II'!$DZ100</f>
        <v>0</v>
      </c>
      <c r="AX99" s="156">
        <f>'[3]Relatório Empregados II'!$EB100</f>
        <v>0</v>
      </c>
      <c r="AY99" s="167" t="str">
        <f>'[3]Relatório Empregados II'!$ED100</f>
        <v>RECEPÇÃO</v>
      </c>
      <c r="AZ99" s="156">
        <f>'[3]Relatório Empregados II'!$EH100</f>
        <v>0</v>
      </c>
      <c r="BA99" s="156">
        <f>'[3]Relatório Empregados II'!$EJ100</f>
        <v>0</v>
      </c>
    </row>
    <row r="100" spans="1:53">
      <c r="A100" s="170" t="str">
        <f>IFERROR(('[3]Relatório Empregados II'!$A101:$B101),"")</f>
        <v>31/07/2020</v>
      </c>
      <c r="B100" s="142" t="str">
        <f>'[3]Relatório Empregados II'!$D101:$D101</f>
        <v>12955134000900</v>
      </c>
      <c r="C100" s="158" t="str">
        <f>'[3]Relatório Empregados II'!$G101:$G101</f>
        <v>INSTITUTO DIVA ALVES DO BRASIL</v>
      </c>
      <c r="D100" s="161" t="str">
        <f>'[3]Relatório Empregados II'!$J101</f>
        <v>6033075</v>
      </c>
      <c r="E100" s="143" t="str">
        <f>'[3]Relatório Empregados II'!$L101:L101</f>
        <v>UPA 24H PARQUE LAFAIETE - DUQUE DE CAXIAS I</v>
      </c>
      <c r="F100" s="144" t="str">
        <f>'[3]Relatório Empregados II'!$P101:$P101</f>
        <v>0008/2020</v>
      </c>
      <c r="G100" s="173" cm="1">
        <f t="array" ref="G100">'[3]Relatório Empregados II'!$T101:T101</f>
        <v>2020</v>
      </c>
      <c r="H100" s="145" t="str">
        <f>'[3]Relatório Empregados II'!$W101</f>
        <v>07</v>
      </c>
      <c r="I100" s="146">
        <f>'[3]Relatório Empregados II'!$Y101:$Y101</f>
        <v>0</v>
      </c>
      <c r="J100" s="147">
        <f>'[3]Relatório Empregados II'!$AB101:$AB101</f>
        <v>0</v>
      </c>
      <c r="K100" s="162">
        <f>'[3]Relatório Empregados II'!$AE101:$AE101</f>
        <v>0</v>
      </c>
      <c r="L100" s="163" cm="1">
        <f t="array" ref="L100">'[3]Relatório Empregados II'!$AI101:$AI101</f>
        <v>411010</v>
      </c>
      <c r="M100" s="149">
        <f>'[3]Relatório Empregados II'!$AL101:$AL101</f>
        <v>0</v>
      </c>
      <c r="N100" s="150">
        <f>'[3]Relatório Empregados II'!$AP101</f>
        <v>0</v>
      </c>
      <c r="O100" s="163">
        <f>'[3]Relatório Empregados II'!$AR101</f>
        <v>0</v>
      </c>
      <c r="P100" s="151">
        <f>'[3]Relatório Empregados II'!$AT101:$AT101</f>
        <v>0</v>
      </c>
      <c r="Q100" s="152">
        <f>'[3]Relatório Empregados II'!$AX101:$AX101</f>
        <v>180</v>
      </c>
      <c r="R100" s="153">
        <f>'[3]Relatório Empregados II'!$BA101:$BA101</f>
        <v>0</v>
      </c>
      <c r="S100" s="154" t="str">
        <f>'[3]Relatório Empregados II'!$BE101:$BE101</f>
        <v/>
      </c>
      <c r="T100" s="154" t="str">
        <f>'[3]Relatório Empregados II'!$BH101:$BH101</f>
        <v>CLT</v>
      </c>
      <c r="U100" s="148">
        <f>'[3]Relatório Empregados II'!$BK101:$BK101</f>
        <v>0</v>
      </c>
      <c r="V100" s="165">
        <f>'[3]Relatório Empregados II'!$BN101</f>
        <v>0</v>
      </c>
      <c r="W100" s="206">
        <f>'[3]Relatório Empregados II'!$BP101</f>
        <v>0</v>
      </c>
      <c r="X100" s="140">
        <f>'[3]Relatório Empregados II'!$BR101:$BR101</f>
        <v>1375.01</v>
      </c>
      <c r="Y100" s="157">
        <f>'[3]Relatório Empregados II'!$BU101</f>
        <v>0</v>
      </c>
      <c r="Z100" s="167">
        <f>'[3]Relatório Empregados II'!$BW101:$BW101</f>
        <v>0</v>
      </c>
      <c r="AA100" s="168">
        <f>'[3]Relatório Empregados II'!$CA101:$CA101</f>
        <v>0</v>
      </c>
      <c r="AB100" s="168">
        <f>'[3]Relatório Empregados II'!$CD101:$CD101</f>
        <v>209</v>
      </c>
      <c r="AC100" s="168">
        <f>'[3]Relatório Empregados II'!$CG101:$CG101</f>
        <v>0</v>
      </c>
      <c r="AD100" s="168">
        <f>'[3]Relatório Empregados II'!$CJ101</f>
        <v>0</v>
      </c>
      <c r="AE100" s="168">
        <f>'[3]Relatório Empregados II'!$CL101</f>
        <v>0</v>
      </c>
      <c r="AF100" s="168">
        <f>'[3]Relatório Empregados II'!$CN101:$CN101</f>
        <v>0</v>
      </c>
      <c r="AG100" s="168">
        <f>'[3]Relatório Empregados II'!$CQ101</f>
        <v>0</v>
      </c>
      <c r="AH100" s="140">
        <f>'[3]Relatório Empregados II'!$CS101:$CS101</f>
        <v>150.96</v>
      </c>
      <c r="AI100" s="157">
        <f>'[3]Relatório Empregados II'!$CV101:$CV101</f>
        <v>0</v>
      </c>
      <c r="AJ100" s="140">
        <f>'[3]Relatório Empregados II'!$CY101:$CY101</f>
        <v>524.61936000000003</v>
      </c>
      <c r="AK100" s="157">
        <f>'[3]Relatório Empregados II'!$DB101:$DB101</f>
        <v>524.61936000000003</v>
      </c>
      <c r="AL100" s="140">
        <f>'[3]Relatório Empregados II'!$DE101:$DE101</f>
        <v>0</v>
      </c>
      <c r="AM100" s="140">
        <f>'[3]Relatório Empregados II'!$DH101</f>
        <v>0</v>
      </c>
      <c r="AN100" s="157">
        <f>'[3]Relatório Empregados II'!$DJ101</f>
        <v>524.61936000000003</v>
      </c>
      <c r="AO100" s="140">
        <f>'[3]Relatório Empregados II'!$DL101</f>
        <v>0</v>
      </c>
      <c r="AP100" s="140">
        <f>'[3]Relatório Empregados II'!$DM$3:$DM101</f>
        <v>0</v>
      </c>
      <c r="AQ100" s="157"/>
      <c r="AR100" s="157"/>
      <c r="AS100" s="140">
        <f>'[3]Relatório Empregados II'!$DQ101:$DQ101</f>
        <v>0</v>
      </c>
      <c r="AT100" s="169">
        <f>'[3]Relatório Empregados II'!$DT101</f>
        <v>0</v>
      </c>
      <c r="AU100" s="167">
        <f>'[3]Relatório Empregados II'!$DV101</f>
        <v>0</v>
      </c>
      <c r="AV100" s="167">
        <f>'[3]Relatório Empregados II'!$DX101</f>
        <v>0</v>
      </c>
      <c r="AW100" s="156">
        <f>'[3]Relatório Empregados II'!$DZ101</f>
        <v>0</v>
      </c>
      <c r="AX100" s="156">
        <f>'[3]Relatório Empregados II'!$EB101</f>
        <v>0</v>
      </c>
      <c r="AY100" s="167" t="str">
        <f>'[3]Relatório Empregados II'!$ED101</f>
        <v>SALA ADMINISTRATIVA</v>
      </c>
      <c r="AZ100" s="156">
        <f>'[3]Relatório Empregados II'!$EH101</f>
        <v>0</v>
      </c>
      <c r="BA100" s="156">
        <f>'[3]Relatório Empregados II'!$EJ101</f>
        <v>0</v>
      </c>
    </row>
    <row r="101" spans="1:53">
      <c r="A101" s="170" t="str">
        <f>IFERROR(('[3]Relatório Empregados II'!$A102:$B102),"")</f>
        <v>31/07/2020</v>
      </c>
      <c r="B101" s="142" t="str">
        <f>'[3]Relatório Empregados II'!$D102:$D102</f>
        <v>12955134000900</v>
      </c>
      <c r="C101" s="158" t="str">
        <f>'[3]Relatório Empregados II'!$G102:$G102</f>
        <v>INSTITUTO DIVA ALVES DO BRASIL</v>
      </c>
      <c r="D101" s="161" t="str">
        <f>'[3]Relatório Empregados II'!$J102</f>
        <v>6033075</v>
      </c>
      <c r="E101" s="143" t="str">
        <f>'[3]Relatório Empregados II'!$L102:L102</f>
        <v>UPA 24H PARQUE LAFAIETE - DUQUE DE CAXIAS I</v>
      </c>
      <c r="F101" s="144" t="str">
        <f>'[3]Relatório Empregados II'!$P102:$P102</f>
        <v>0008/2020</v>
      </c>
      <c r="G101" s="173" cm="1">
        <f t="array" ref="G101">'[3]Relatório Empregados II'!$T102:T102</f>
        <v>2020</v>
      </c>
      <c r="H101" s="145" t="str">
        <f>'[3]Relatório Empregados II'!$W102</f>
        <v>07</v>
      </c>
      <c r="I101" s="146">
        <f>'[3]Relatório Empregados II'!$Y102:$Y102</f>
        <v>0</v>
      </c>
      <c r="J101" s="147">
        <f>'[3]Relatório Empregados II'!$AB102:$AB102</f>
        <v>0</v>
      </c>
      <c r="K101" s="162">
        <f>'[3]Relatório Empregados II'!$AE102:$AE102</f>
        <v>0</v>
      </c>
      <c r="L101" s="163" cm="1">
        <f t="array" ref="L101">'[3]Relatório Empregados II'!$AI102:$AI102</f>
        <v>515110</v>
      </c>
      <c r="M101" s="149">
        <f>'[3]Relatório Empregados II'!$AL102:$AL102</f>
        <v>0</v>
      </c>
      <c r="N101" s="150">
        <f>'[3]Relatório Empregados II'!$AP102</f>
        <v>0</v>
      </c>
      <c r="O101" s="163">
        <f>'[3]Relatório Empregados II'!$AR102</f>
        <v>0</v>
      </c>
      <c r="P101" s="151">
        <f>'[3]Relatório Empregados II'!$AT102:$AT102</f>
        <v>0</v>
      </c>
      <c r="Q101" s="152">
        <f>'[3]Relatório Empregados II'!$AX102:$AX102</f>
        <v>180</v>
      </c>
      <c r="R101" s="153">
        <f>'[3]Relatório Empregados II'!$BA102:$BA102</f>
        <v>0</v>
      </c>
      <c r="S101" s="154" t="str">
        <f>'[3]Relatório Empregados II'!$BE102:$BE102</f>
        <v/>
      </c>
      <c r="T101" s="154" t="str">
        <f>'[3]Relatório Empregados II'!$BH102:$BH102</f>
        <v>CLT</v>
      </c>
      <c r="U101" s="148">
        <f>'[3]Relatório Empregados II'!$BK102:$BK102</f>
        <v>0</v>
      </c>
      <c r="V101" s="165">
        <f>'[3]Relatório Empregados II'!$BN102</f>
        <v>0</v>
      </c>
      <c r="W101" s="206">
        <f>'[3]Relatório Empregados II'!$BP102</f>
        <v>0</v>
      </c>
      <c r="X101" s="140">
        <f>'[3]Relatório Empregados II'!$BR102:$BR102</f>
        <v>1283.73</v>
      </c>
      <c r="Y101" s="157">
        <f>'[3]Relatório Empregados II'!$BU102</f>
        <v>0</v>
      </c>
      <c r="Z101" s="167">
        <f>'[3]Relatório Empregados II'!$BW102:$BW102</f>
        <v>0</v>
      </c>
      <c r="AA101" s="168">
        <f>'[3]Relatório Empregados II'!$CA102:$CA102</f>
        <v>0</v>
      </c>
      <c r="AB101" s="168">
        <f>'[3]Relatório Empregados II'!$CD102:$CD102</f>
        <v>209</v>
      </c>
      <c r="AC101" s="168">
        <f>'[3]Relatório Empregados II'!$CG102:$CG102</f>
        <v>0</v>
      </c>
      <c r="AD101" s="168">
        <f>'[3]Relatório Empregados II'!$CJ102</f>
        <v>0</v>
      </c>
      <c r="AE101" s="168">
        <f>'[3]Relatório Empregados II'!$CL102</f>
        <v>0</v>
      </c>
      <c r="AF101" s="168">
        <f>'[3]Relatório Empregados II'!$CN102:$CN102</f>
        <v>0</v>
      </c>
      <c r="AG101" s="168">
        <f>'[3]Relatório Empregados II'!$CQ102</f>
        <v>0</v>
      </c>
      <c r="AH101" s="140">
        <f>'[3]Relatório Empregados II'!$CS102:$CS102</f>
        <v>119.41</v>
      </c>
      <c r="AI101" s="157">
        <f>'[3]Relatório Empregados II'!$CV102:$CV102</f>
        <v>0</v>
      </c>
      <c r="AJ101" s="140">
        <f>'[3]Relatório Empregados II'!$CY102:$CY102</f>
        <v>438.99813999999998</v>
      </c>
      <c r="AK101" s="157">
        <f>'[3]Relatório Empregados II'!$DB102:$DB102</f>
        <v>438.99813999999998</v>
      </c>
      <c r="AL101" s="140">
        <f>'[3]Relatório Empregados II'!$DE102:$DE102</f>
        <v>0</v>
      </c>
      <c r="AM101" s="140">
        <f>'[3]Relatório Empregados II'!$DH102</f>
        <v>0</v>
      </c>
      <c r="AN101" s="157">
        <f>'[3]Relatório Empregados II'!$DJ102</f>
        <v>438.99813999999998</v>
      </c>
      <c r="AO101" s="140">
        <f>'[3]Relatório Empregados II'!$DL102</f>
        <v>0</v>
      </c>
      <c r="AP101" s="140">
        <f>'[3]Relatório Empregados II'!$DM$3:$DM102</f>
        <v>0</v>
      </c>
      <c r="AQ101" s="157"/>
      <c r="AR101" s="157"/>
      <c r="AS101" s="140">
        <f>'[3]Relatório Empregados II'!$DQ102:$DQ102</f>
        <v>0</v>
      </c>
      <c r="AT101" s="169">
        <f>'[3]Relatório Empregados II'!$DT102</f>
        <v>0</v>
      </c>
      <c r="AU101" s="167">
        <f>'[3]Relatório Empregados II'!$DV102</f>
        <v>0</v>
      </c>
      <c r="AV101" s="167">
        <f>'[3]Relatório Empregados II'!$DX102</f>
        <v>0</v>
      </c>
      <c r="AW101" s="156">
        <f>'[3]Relatório Empregados II'!$DZ102</f>
        <v>0</v>
      </c>
      <c r="AX101" s="156">
        <f>'[3]Relatório Empregados II'!$EB102</f>
        <v>0</v>
      </c>
      <c r="AY101" s="167" t="str">
        <f>'[3]Relatório Empregados II'!$ED102</f>
        <v>ALMOXARIFADO</v>
      </c>
      <c r="AZ101" s="156">
        <f>'[3]Relatório Empregados II'!$EH102</f>
        <v>0</v>
      </c>
      <c r="BA101" s="156">
        <f>'[3]Relatório Empregados II'!$EJ102</f>
        <v>0</v>
      </c>
    </row>
    <row r="102" spans="1:53">
      <c r="A102" s="170" t="str">
        <f>IFERROR(('[3]Relatório Empregados II'!$A103:$B103),"")</f>
        <v>31/07/2020</v>
      </c>
      <c r="B102" s="142" t="str">
        <f>'[3]Relatório Empregados II'!$D103:$D103</f>
        <v>12955134000900</v>
      </c>
      <c r="C102" s="158" t="str">
        <f>'[3]Relatório Empregados II'!$G103:$G103</f>
        <v>INSTITUTO DIVA ALVES DO BRASIL</v>
      </c>
      <c r="D102" s="161" t="str">
        <f>'[3]Relatório Empregados II'!$J103</f>
        <v>6033075</v>
      </c>
      <c r="E102" s="143" t="str">
        <f>'[3]Relatório Empregados II'!$L103:L103</f>
        <v>UPA 24H PARQUE LAFAIETE - DUQUE DE CAXIAS I</v>
      </c>
      <c r="F102" s="144" t="str">
        <f>'[3]Relatório Empregados II'!$P103:$P103</f>
        <v>0008/2020</v>
      </c>
      <c r="G102" s="173" cm="1">
        <f t="array" ref="G102">'[3]Relatório Empregados II'!$T103:T103</f>
        <v>2020</v>
      </c>
      <c r="H102" s="145" t="str">
        <f>'[3]Relatório Empregados II'!$W103</f>
        <v>07</v>
      </c>
      <c r="I102" s="146">
        <f>'[3]Relatório Empregados II'!$Y103:$Y103</f>
        <v>0</v>
      </c>
      <c r="J102" s="147">
        <f>'[3]Relatório Empregados II'!$AB103:$AB103</f>
        <v>0</v>
      </c>
      <c r="K102" s="162">
        <f>'[3]Relatório Empregados II'!$AE103:$AE103</f>
        <v>0</v>
      </c>
      <c r="L102" s="163" cm="1">
        <f t="array" ref="L102">'[3]Relatório Empregados II'!$AI103:$AI103</f>
        <v>223405</v>
      </c>
      <c r="M102" s="149">
        <f>'[3]Relatório Empregados II'!$AL103:$AL103</f>
        <v>0</v>
      </c>
      <c r="N102" s="150">
        <f>'[3]Relatório Empregados II'!$AP103</f>
        <v>0</v>
      </c>
      <c r="O102" s="163">
        <f>'[3]Relatório Empregados II'!$AR103</f>
        <v>0</v>
      </c>
      <c r="P102" s="151">
        <f>'[3]Relatório Empregados II'!$AT103:$AT103</f>
        <v>0</v>
      </c>
      <c r="Q102" s="152">
        <f>'[3]Relatório Empregados II'!$AX103:$AX103</f>
        <v>180</v>
      </c>
      <c r="R102" s="153">
        <f>'[3]Relatório Empregados II'!$BA103:$BA103</f>
        <v>0</v>
      </c>
      <c r="S102" s="154" t="str">
        <f>'[3]Relatório Empregados II'!$BE103:$BE103</f>
        <v/>
      </c>
      <c r="T102" s="154" t="str">
        <f>'[3]Relatório Empregados II'!$BH103:$BH103</f>
        <v>CLT</v>
      </c>
      <c r="U102" s="148">
        <f>'[3]Relatório Empregados II'!$BK103:$BK103</f>
        <v>0</v>
      </c>
      <c r="V102" s="165">
        <f>'[3]Relatório Empregados II'!$BN103</f>
        <v>0</v>
      </c>
      <c r="W102" s="206">
        <f>'[3]Relatório Empregados II'!$BP103</f>
        <v>0</v>
      </c>
      <c r="X102" s="140">
        <f>'[3]Relatório Empregados II'!$BR103:$BR103</f>
        <v>3158.96</v>
      </c>
      <c r="Y102" s="157">
        <f>'[3]Relatório Empregados II'!$BU103</f>
        <v>0</v>
      </c>
      <c r="Z102" s="167">
        <f>'[3]Relatório Empregados II'!$BW103:$BW103</f>
        <v>0</v>
      </c>
      <c r="AA102" s="168">
        <f>'[3]Relatório Empregados II'!$CA103:$CA103</f>
        <v>0</v>
      </c>
      <c r="AB102" s="168">
        <f>'[3]Relatório Empregados II'!$CD103:$CD103</f>
        <v>209</v>
      </c>
      <c r="AC102" s="168">
        <f>'[3]Relatório Empregados II'!$CG103:$CG103</f>
        <v>0</v>
      </c>
      <c r="AD102" s="168">
        <f>'[3]Relatório Empregados II'!$CJ103</f>
        <v>0</v>
      </c>
      <c r="AE102" s="168">
        <f>'[3]Relatório Empregados II'!$CL103</f>
        <v>0</v>
      </c>
      <c r="AF102" s="168">
        <f>'[3]Relatório Empregados II'!$CN103:$CN103</f>
        <v>0</v>
      </c>
      <c r="AG102" s="168">
        <f>'[3]Relatório Empregados II'!$CQ103</f>
        <v>0</v>
      </c>
      <c r="AH102" s="140">
        <f>'[3]Relatório Empregados II'!$CS103:$CS103</f>
        <v>366.95</v>
      </c>
      <c r="AI102" s="157">
        <f>'[3]Relatório Empregados II'!$CV103:$CV103</f>
        <v>0</v>
      </c>
      <c r="AJ102" s="140">
        <f>'[3]Relatório Empregados II'!$CY103:$CY103</f>
        <v>1299.0773200000001</v>
      </c>
      <c r="AK102" s="157">
        <f>'[3]Relatório Empregados II'!$DB103:$DB103</f>
        <v>1299.0773200000001</v>
      </c>
      <c r="AL102" s="140">
        <f>'[3]Relatório Empregados II'!$DE103:$DE103</f>
        <v>0</v>
      </c>
      <c r="AM102" s="140">
        <f>'[3]Relatório Empregados II'!$DH103</f>
        <v>0</v>
      </c>
      <c r="AN102" s="157">
        <f>'[3]Relatório Empregados II'!$DJ103</f>
        <v>1299.0773200000001</v>
      </c>
      <c r="AO102" s="140">
        <f>'[3]Relatório Empregados II'!$DL103</f>
        <v>0</v>
      </c>
      <c r="AP102" s="140">
        <f>'[3]Relatório Empregados II'!$DM$3:$DM103</f>
        <v>0</v>
      </c>
      <c r="AQ102" s="157"/>
      <c r="AR102" s="157"/>
      <c r="AS102" s="140">
        <f>'[3]Relatório Empregados II'!$DQ103:$DQ103</f>
        <v>0</v>
      </c>
      <c r="AT102" s="169">
        <f>'[3]Relatório Empregados II'!$DT103</f>
        <v>0</v>
      </c>
      <c r="AU102" s="167">
        <f>'[3]Relatório Empregados II'!$DV103</f>
        <v>0</v>
      </c>
      <c r="AV102" s="167">
        <f>'[3]Relatório Empregados II'!$DX103</f>
        <v>0</v>
      </c>
      <c r="AW102" s="156">
        <f>'[3]Relatório Empregados II'!$DZ103</f>
        <v>0</v>
      </c>
      <c r="AX102" s="156">
        <f>'[3]Relatório Empregados II'!$EB103</f>
        <v>0</v>
      </c>
      <c r="AY102" s="167" t="str">
        <f>'[3]Relatório Empregados II'!$ED103</f>
        <v>FARMACIA HOSPITALAR</v>
      </c>
      <c r="AZ102" s="156">
        <f>'[3]Relatório Empregados II'!$EH103</f>
        <v>0</v>
      </c>
      <c r="BA102" s="156">
        <f>'[3]Relatório Empregados II'!$EJ103</f>
        <v>0</v>
      </c>
    </row>
    <row r="103" spans="1:53">
      <c r="A103" s="170" t="str">
        <f>IFERROR(('[3]Relatório Empregados II'!$A104:$B104),"")</f>
        <v>31/07/2020</v>
      </c>
      <c r="B103" s="142" t="str">
        <f>'[3]Relatório Empregados II'!$D104:$D104</f>
        <v>12955134000900</v>
      </c>
      <c r="C103" s="158" t="str">
        <f>'[3]Relatório Empregados II'!$G104:$G104</f>
        <v>INSTITUTO DIVA ALVES DO BRASIL</v>
      </c>
      <c r="D103" s="161" t="str">
        <f>'[3]Relatório Empregados II'!$J104</f>
        <v>6033075</v>
      </c>
      <c r="E103" s="143" t="str">
        <f>'[3]Relatório Empregados II'!$L104:L104</f>
        <v>UPA 24H PARQUE LAFAIETE - DUQUE DE CAXIAS I</v>
      </c>
      <c r="F103" s="144" t="str">
        <f>'[3]Relatório Empregados II'!$P104:$P104</f>
        <v>0008/2020</v>
      </c>
      <c r="G103" s="173" cm="1">
        <f t="array" ref="G103">'[3]Relatório Empregados II'!$T104:T104</f>
        <v>2020</v>
      </c>
      <c r="H103" s="145" t="str">
        <f>'[3]Relatório Empregados II'!$W104</f>
        <v>07</v>
      </c>
      <c r="I103" s="146">
        <f>'[3]Relatório Empregados II'!$Y104:$Y104</f>
        <v>0</v>
      </c>
      <c r="J103" s="147">
        <f>'[3]Relatório Empregados II'!$AB104:$AB104</f>
        <v>0</v>
      </c>
      <c r="K103" s="162">
        <f>'[3]Relatório Empregados II'!$AE104:$AE104</f>
        <v>0</v>
      </c>
      <c r="L103" s="163" cm="1">
        <f t="array" ref="L103">'[3]Relatório Empregados II'!$AI104:$AI104</f>
        <v>414105</v>
      </c>
      <c r="M103" s="149">
        <f>'[3]Relatório Empregados II'!$AL104:$AL104</f>
        <v>0</v>
      </c>
      <c r="N103" s="150">
        <f>'[3]Relatório Empregados II'!$AP104</f>
        <v>0</v>
      </c>
      <c r="O103" s="163">
        <f>'[3]Relatório Empregados II'!$AR104</f>
        <v>0</v>
      </c>
      <c r="P103" s="151">
        <f>'[3]Relatório Empregados II'!$AT104:$AT104</f>
        <v>0</v>
      </c>
      <c r="Q103" s="152">
        <f>'[3]Relatório Empregados II'!$AX104:$AX104</f>
        <v>180</v>
      </c>
      <c r="R103" s="153">
        <f>'[3]Relatório Empregados II'!$BA104:$BA104</f>
        <v>0</v>
      </c>
      <c r="S103" s="154" t="str">
        <f>'[3]Relatório Empregados II'!$BE104:$BE104</f>
        <v/>
      </c>
      <c r="T103" s="154" t="str">
        <f>'[3]Relatório Empregados II'!$BH104:$BH104</f>
        <v>CLT</v>
      </c>
      <c r="U103" s="148">
        <f>'[3]Relatório Empregados II'!$BK104:$BK104</f>
        <v>0</v>
      </c>
      <c r="V103" s="165">
        <f>'[3]Relatório Empregados II'!$BN104</f>
        <v>0</v>
      </c>
      <c r="W103" s="206">
        <f>'[3]Relatório Empregados II'!$BP104</f>
        <v>0</v>
      </c>
      <c r="X103" s="140">
        <f>'[3]Relatório Empregados II'!$BR104:$BR104</f>
        <v>1375.01</v>
      </c>
      <c r="Y103" s="157">
        <f>'[3]Relatório Empregados II'!$BU104</f>
        <v>0</v>
      </c>
      <c r="Z103" s="167">
        <f>'[3]Relatório Empregados II'!$BW104:$BW104</f>
        <v>0</v>
      </c>
      <c r="AA103" s="168">
        <f>'[3]Relatório Empregados II'!$CA104:$CA104</f>
        <v>0</v>
      </c>
      <c r="AB103" s="168">
        <f>'[3]Relatório Empregados II'!$CD104:$CD104</f>
        <v>209</v>
      </c>
      <c r="AC103" s="168">
        <f>'[3]Relatório Empregados II'!$CG104:$CG104</f>
        <v>0</v>
      </c>
      <c r="AD103" s="168">
        <f>'[3]Relatório Empregados II'!$CJ104</f>
        <v>0</v>
      </c>
      <c r="AE103" s="168">
        <f>'[3]Relatório Empregados II'!$CL104</f>
        <v>0</v>
      </c>
      <c r="AF103" s="168">
        <f>'[3]Relatório Empregados II'!$CN104:$CN104</f>
        <v>0</v>
      </c>
      <c r="AG103" s="168">
        <f>'[3]Relatório Empregados II'!$CQ104</f>
        <v>0</v>
      </c>
      <c r="AH103" s="140">
        <f>'[3]Relatório Empregados II'!$CS104:$CS104</f>
        <v>138.03</v>
      </c>
      <c r="AI103" s="157">
        <f>'[3]Relatório Empregados II'!$CV104:$CV104</f>
        <v>0</v>
      </c>
      <c r="AJ103" s="140">
        <f>'[3]Relatório Empregados II'!$CY104:$CY104</f>
        <v>479.67788000000002</v>
      </c>
      <c r="AK103" s="157">
        <f>'[3]Relatório Empregados II'!$DB104:$DB104</f>
        <v>479.67788000000002</v>
      </c>
      <c r="AL103" s="140">
        <f>'[3]Relatório Empregados II'!$DE104:$DE104</f>
        <v>0</v>
      </c>
      <c r="AM103" s="140">
        <f>'[3]Relatório Empregados II'!$DH104</f>
        <v>0</v>
      </c>
      <c r="AN103" s="157">
        <f>'[3]Relatório Empregados II'!$DJ104</f>
        <v>479.67788000000002</v>
      </c>
      <c r="AO103" s="140">
        <f>'[3]Relatório Empregados II'!$DL104</f>
        <v>0</v>
      </c>
      <c r="AP103" s="140">
        <f>'[3]Relatório Empregados II'!$DM$3:$DM104</f>
        <v>0</v>
      </c>
      <c r="AQ103" s="157"/>
      <c r="AR103" s="157"/>
      <c r="AS103" s="140">
        <f>'[3]Relatório Empregados II'!$DQ104:$DQ104</f>
        <v>0</v>
      </c>
      <c r="AT103" s="169">
        <f>'[3]Relatório Empregados II'!$DT104</f>
        <v>0</v>
      </c>
      <c r="AU103" s="167">
        <f>'[3]Relatório Empregados II'!$DV104</f>
        <v>0</v>
      </c>
      <c r="AV103" s="167">
        <f>'[3]Relatório Empregados II'!$DX104</f>
        <v>0</v>
      </c>
      <c r="AW103" s="156">
        <f>'[3]Relatório Empregados II'!$DZ104</f>
        <v>0</v>
      </c>
      <c r="AX103" s="156">
        <f>'[3]Relatório Empregados II'!$EB104</f>
        <v>0</v>
      </c>
      <c r="AY103" s="167" t="str">
        <f>'[3]Relatório Empregados II'!$ED104</f>
        <v>ALMOXARIFADO</v>
      </c>
      <c r="AZ103" s="156">
        <f>'[3]Relatório Empregados II'!$EH104</f>
        <v>0</v>
      </c>
      <c r="BA103" s="156">
        <f>'[3]Relatório Empregados II'!$EJ104</f>
        <v>0</v>
      </c>
    </row>
    <row r="104" spans="1:53">
      <c r="A104" s="170" t="str">
        <f>IFERROR(('[3]Relatório Empregados II'!$A105:$B105),"")</f>
        <v>31/07/2020</v>
      </c>
      <c r="B104" s="142" t="str">
        <f>'[3]Relatório Empregados II'!$D105:$D105</f>
        <v>12955134000900</v>
      </c>
      <c r="C104" s="158" t="str">
        <f>'[3]Relatório Empregados II'!$G105:$G105</f>
        <v>INSTITUTO DIVA ALVES DO BRASIL</v>
      </c>
      <c r="D104" s="161" t="str">
        <f>'[3]Relatório Empregados II'!$J105</f>
        <v>6033075</v>
      </c>
      <c r="E104" s="143" t="str">
        <f>'[3]Relatório Empregados II'!$L105:L105</f>
        <v>UPA 24H PARQUE LAFAIETE - DUQUE DE CAXIAS I</v>
      </c>
      <c r="F104" s="144" t="str">
        <f>'[3]Relatório Empregados II'!$P105:$P105</f>
        <v>0008/2020</v>
      </c>
      <c r="G104" s="173" cm="1">
        <f t="array" ref="G104">'[3]Relatório Empregados II'!$T105:T105</f>
        <v>2020</v>
      </c>
      <c r="H104" s="145" t="str">
        <f>'[3]Relatório Empregados II'!$W105</f>
        <v>07</v>
      </c>
      <c r="I104" s="146">
        <f>'[3]Relatório Empregados II'!$Y105:$Y105</f>
        <v>0</v>
      </c>
      <c r="J104" s="147">
        <f>'[3]Relatório Empregados II'!$AB105:$AB105</f>
        <v>0</v>
      </c>
      <c r="K104" s="162">
        <f>'[3]Relatório Empregados II'!$AE105:$AE105</f>
        <v>0</v>
      </c>
      <c r="L104" s="163" cm="1">
        <f t="array" ref="L104">'[3]Relatório Empregados II'!$AI105:$AI105</f>
        <v>322205</v>
      </c>
      <c r="M104" s="149">
        <f>'[3]Relatório Empregados II'!$AL105:$AL105</f>
        <v>0</v>
      </c>
      <c r="N104" s="150">
        <f>'[3]Relatório Empregados II'!$AP105</f>
        <v>0</v>
      </c>
      <c r="O104" s="163">
        <f>'[3]Relatório Empregados II'!$AR105</f>
        <v>0</v>
      </c>
      <c r="P104" s="151">
        <f>'[3]Relatório Empregados II'!$AT105:$AT105</f>
        <v>0</v>
      </c>
      <c r="Q104" s="152">
        <f>'[3]Relatório Empregados II'!$AX105:$AX105</f>
        <v>180</v>
      </c>
      <c r="R104" s="153">
        <f>'[3]Relatório Empregados II'!$BA105:$BA105</f>
        <v>0</v>
      </c>
      <c r="S104" s="154" t="str">
        <f>'[3]Relatório Empregados II'!$BE105:$BE105</f>
        <v/>
      </c>
      <c r="T104" s="154" t="str">
        <f>'[3]Relatório Empregados II'!$BH105:$BH105</f>
        <v>CLT</v>
      </c>
      <c r="U104" s="148">
        <f>'[3]Relatório Empregados II'!$BK105:$BK105</f>
        <v>0</v>
      </c>
      <c r="V104" s="165">
        <f>'[3]Relatório Empregados II'!$BN105</f>
        <v>0</v>
      </c>
      <c r="W104" s="206">
        <f>'[3]Relatório Empregados II'!$BP105</f>
        <v>0</v>
      </c>
      <c r="X104" s="140">
        <f>'[3]Relatório Empregados II'!$BR105:$BR105</f>
        <v>1665.93</v>
      </c>
      <c r="Y104" s="157">
        <f>'[3]Relatório Empregados II'!$BU105</f>
        <v>0</v>
      </c>
      <c r="Z104" s="167">
        <f>'[3]Relatório Empregados II'!$BW105:$BW105</f>
        <v>0</v>
      </c>
      <c r="AA104" s="168">
        <f>'[3]Relatório Empregados II'!$CA105:$CA105</f>
        <v>0</v>
      </c>
      <c r="AB104" s="168">
        <f>'[3]Relatório Empregados II'!$CD105:$CD105</f>
        <v>209</v>
      </c>
      <c r="AC104" s="168">
        <f>'[3]Relatório Empregados II'!$CG105:$CG105</f>
        <v>0</v>
      </c>
      <c r="AD104" s="168">
        <f>'[3]Relatório Empregados II'!$CJ105</f>
        <v>0</v>
      </c>
      <c r="AE104" s="168">
        <f>'[3]Relatório Empregados II'!$CL105</f>
        <v>0</v>
      </c>
      <c r="AF104" s="168">
        <f>'[3]Relatório Empregados II'!$CN105:$CN105</f>
        <v>0</v>
      </c>
      <c r="AG104" s="168">
        <f>'[3]Relatório Empregados II'!$CQ105</f>
        <v>0</v>
      </c>
      <c r="AH104" s="140">
        <f>'[3]Relatório Empregados II'!$CS105:$CS105</f>
        <v>163.38</v>
      </c>
      <c r="AI104" s="157">
        <f>'[3]Relatório Empregados II'!$CV105:$CV105</f>
        <v>0</v>
      </c>
      <c r="AJ104" s="140">
        <f>'[3]Relatório Empregados II'!$CY105:$CY105</f>
        <v>567.77607999999998</v>
      </c>
      <c r="AK104" s="157">
        <f>'[3]Relatório Empregados II'!$DB105:$DB105</f>
        <v>567.77607999999998</v>
      </c>
      <c r="AL104" s="140">
        <f>'[3]Relatório Empregados II'!$DE105:$DE105</f>
        <v>0</v>
      </c>
      <c r="AM104" s="140">
        <f>'[3]Relatório Empregados II'!$DH105</f>
        <v>0</v>
      </c>
      <c r="AN104" s="157">
        <f>'[3]Relatório Empregados II'!$DJ105</f>
        <v>567.77607999999998</v>
      </c>
      <c r="AO104" s="140">
        <f>'[3]Relatório Empregados II'!$DL105</f>
        <v>0</v>
      </c>
      <c r="AP104" s="140">
        <f>'[3]Relatório Empregados II'!$DM$3:$DM105</f>
        <v>0</v>
      </c>
      <c r="AQ104" s="157"/>
      <c r="AR104" s="157"/>
      <c r="AS104" s="140">
        <f>'[3]Relatório Empregados II'!$DQ105:$DQ105</f>
        <v>0</v>
      </c>
      <c r="AT104" s="169">
        <f>'[3]Relatório Empregados II'!$DT105</f>
        <v>0</v>
      </c>
      <c r="AU104" s="167">
        <f>'[3]Relatório Empregados II'!$DV105</f>
        <v>0</v>
      </c>
      <c r="AV104" s="167">
        <f>'[3]Relatório Empregados II'!$DX105</f>
        <v>0</v>
      </c>
      <c r="AW104" s="156">
        <f>'[3]Relatório Empregados II'!$DZ105</f>
        <v>0</v>
      </c>
      <c r="AX104" s="156">
        <f>'[3]Relatório Empregados II'!$EB105</f>
        <v>0</v>
      </c>
      <c r="AY104" s="167" t="str">
        <f>'[3]Relatório Empregados II'!$ED105</f>
        <v>CLASSIFICAÇÃO DE RISCO</v>
      </c>
      <c r="AZ104" s="156">
        <f>'[3]Relatório Empregados II'!$EH105</f>
        <v>0</v>
      </c>
      <c r="BA104" s="156">
        <f>'[3]Relatório Empregados II'!$EJ105</f>
        <v>0</v>
      </c>
    </row>
    <row r="105" spans="1:53">
      <c r="A105" s="170" t="str">
        <f>IFERROR(('[3]Relatório Empregados II'!$A106:$B106),"")</f>
        <v>31/07/2020</v>
      </c>
      <c r="B105" s="142" t="str">
        <f>'[3]Relatório Empregados II'!$D106:$D106</f>
        <v>12955134000900</v>
      </c>
      <c r="C105" s="158" t="str">
        <f>'[3]Relatório Empregados II'!$G106:$G106</f>
        <v>INSTITUTO DIVA ALVES DO BRASIL</v>
      </c>
      <c r="D105" s="161" t="str">
        <f>'[3]Relatório Empregados II'!$J106</f>
        <v>6033075</v>
      </c>
      <c r="E105" s="143" t="str">
        <f>'[3]Relatório Empregados II'!$L106:L106</f>
        <v>UPA 24H PARQUE LAFAIETE - DUQUE DE CAXIAS I</v>
      </c>
      <c r="F105" s="144" t="str">
        <f>'[3]Relatório Empregados II'!$P106:$P106</f>
        <v>0008/2020</v>
      </c>
      <c r="G105" s="173" cm="1">
        <f t="array" ref="G105">'[3]Relatório Empregados II'!$T106:T106</f>
        <v>2020</v>
      </c>
      <c r="H105" s="145" t="str">
        <f>'[3]Relatório Empregados II'!$W106</f>
        <v>07</v>
      </c>
      <c r="I105" s="146">
        <f>'[3]Relatório Empregados II'!$Y106:$Y106</f>
        <v>0</v>
      </c>
      <c r="J105" s="147">
        <f>'[3]Relatório Empregados II'!$AB106:$AB106</f>
        <v>0</v>
      </c>
      <c r="K105" s="162">
        <f>'[3]Relatório Empregados II'!$AE106:$AE106</f>
        <v>0</v>
      </c>
      <c r="L105" s="163" cm="1">
        <f t="array" ref="L105">'[3]Relatório Empregados II'!$AI106:$AI106</f>
        <v>322205</v>
      </c>
      <c r="M105" s="149">
        <f>'[3]Relatório Empregados II'!$AL106:$AL106</f>
        <v>0</v>
      </c>
      <c r="N105" s="150">
        <f>'[3]Relatório Empregados II'!$AP106</f>
        <v>0</v>
      </c>
      <c r="O105" s="163">
        <f>'[3]Relatório Empregados II'!$AR106</f>
        <v>0</v>
      </c>
      <c r="P105" s="151">
        <f>'[3]Relatório Empregados II'!$AT106:$AT106</f>
        <v>0</v>
      </c>
      <c r="Q105" s="152">
        <f>'[3]Relatório Empregados II'!$AX106:$AX106</f>
        <v>180</v>
      </c>
      <c r="R105" s="153">
        <f>'[3]Relatório Empregados II'!$BA106:$BA106</f>
        <v>0</v>
      </c>
      <c r="S105" s="154" t="str">
        <f>'[3]Relatório Empregados II'!$BE106:$BE106</f>
        <v/>
      </c>
      <c r="T105" s="154" t="str">
        <f>'[3]Relatório Empregados II'!$BH106:$BH106</f>
        <v>CLT</v>
      </c>
      <c r="U105" s="148">
        <f>'[3]Relatório Empregados II'!$BK106:$BK106</f>
        <v>0</v>
      </c>
      <c r="V105" s="165">
        <f>'[3]Relatório Empregados II'!$BN106</f>
        <v>0</v>
      </c>
      <c r="W105" s="206">
        <f>'[3]Relatório Empregados II'!$BP106</f>
        <v>0</v>
      </c>
      <c r="X105" s="140">
        <f>'[3]Relatório Empregados II'!$BR106:$BR106</f>
        <v>1665.93</v>
      </c>
      <c r="Y105" s="157">
        <f>'[3]Relatório Empregados II'!$BU106</f>
        <v>0</v>
      </c>
      <c r="Z105" s="167">
        <f>'[3]Relatório Empregados II'!$BW106:$BW106</f>
        <v>0</v>
      </c>
      <c r="AA105" s="168">
        <f>'[3]Relatório Empregados II'!$CA106:$CA106</f>
        <v>0</v>
      </c>
      <c r="AB105" s="168">
        <f>'[3]Relatório Empregados II'!$CD106:$CD106</f>
        <v>209</v>
      </c>
      <c r="AC105" s="168">
        <f>'[3]Relatório Empregados II'!$CG106:$CG106</f>
        <v>0</v>
      </c>
      <c r="AD105" s="168">
        <f>'[3]Relatório Empregados II'!$CJ106</f>
        <v>0</v>
      </c>
      <c r="AE105" s="168">
        <f>'[3]Relatório Empregados II'!$CL106</f>
        <v>0</v>
      </c>
      <c r="AF105" s="168">
        <f>'[3]Relatório Empregados II'!$CN106:$CN106</f>
        <v>0</v>
      </c>
      <c r="AG105" s="168">
        <f>'[3]Relatório Empregados II'!$CQ106</f>
        <v>0</v>
      </c>
      <c r="AH105" s="140">
        <f>'[3]Relatório Empregados II'!$CS106:$CS106</f>
        <v>163.38</v>
      </c>
      <c r="AI105" s="157">
        <f>'[3]Relatório Empregados II'!$CV106:$CV106</f>
        <v>0</v>
      </c>
      <c r="AJ105" s="140">
        <f>'[3]Relatório Empregados II'!$CY106:$CY106</f>
        <v>615.81448</v>
      </c>
      <c r="AK105" s="157">
        <f>'[3]Relatório Empregados II'!$DB106:$DB106</f>
        <v>615.81448</v>
      </c>
      <c r="AL105" s="140">
        <f>'[3]Relatório Empregados II'!$DE106:$DE106</f>
        <v>0</v>
      </c>
      <c r="AM105" s="140">
        <f>'[3]Relatório Empregados II'!$DH106</f>
        <v>0</v>
      </c>
      <c r="AN105" s="157">
        <f>'[3]Relatório Empregados II'!$DJ106</f>
        <v>615.81448</v>
      </c>
      <c r="AO105" s="140">
        <f>'[3]Relatório Empregados II'!$DL106</f>
        <v>0</v>
      </c>
      <c r="AP105" s="140">
        <f>'[3]Relatório Empregados II'!$DM$3:$DM106</f>
        <v>0</v>
      </c>
      <c r="AQ105" s="157"/>
      <c r="AR105" s="157"/>
      <c r="AS105" s="140">
        <f>'[3]Relatório Empregados II'!$DQ106:$DQ106</f>
        <v>0</v>
      </c>
      <c r="AT105" s="169">
        <f>'[3]Relatório Empregados II'!$DT106</f>
        <v>0</v>
      </c>
      <c r="AU105" s="167">
        <f>'[3]Relatório Empregados II'!$DV106</f>
        <v>0</v>
      </c>
      <c r="AV105" s="167">
        <f>'[3]Relatório Empregados II'!$DX106</f>
        <v>0</v>
      </c>
      <c r="AW105" s="156">
        <f>'[3]Relatório Empregados II'!$DZ106</f>
        <v>0</v>
      </c>
      <c r="AX105" s="156">
        <f>'[3]Relatório Empregados II'!$EB106</f>
        <v>0</v>
      </c>
      <c r="AY105" s="167" t="str">
        <f>'[3]Relatório Empregados II'!$ED106</f>
        <v>CLASSIFICAÇÃO DE RISCO</v>
      </c>
      <c r="AZ105" s="156">
        <f>'[3]Relatório Empregados II'!$EH106</f>
        <v>0</v>
      </c>
      <c r="BA105" s="156">
        <f>'[3]Relatório Empregados II'!$EJ106</f>
        <v>0</v>
      </c>
    </row>
    <row r="106" spans="1:53">
      <c r="A106" s="170" t="str">
        <f>IFERROR(('[3]Relatório Empregados II'!$A107:$B107),"")</f>
        <v>31/07/2020</v>
      </c>
      <c r="B106" s="142" t="str">
        <f>'[3]Relatório Empregados II'!$D107:$D107</f>
        <v>12955134000900</v>
      </c>
      <c r="C106" s="158" t="str">
        <f>'[3]Relatório Empregados II'!$G107:$G107</f>
        <v>INSTITUTO DIVA ALVES DO BRASIL</v>
      </c>
      <c r="D106" s="161" t="str">
        <f>'[3]Relatório Empregados II'!$J107</f>
        <v>6033075</v>
      </c>
      <c r="E106" s="143" t="str">
        <f>'[3]Relatório Empregados II'!$L107:L107</f>
        <v>UPA 24H PARQUE LAFAIETE - DUQUE DE CAXIAS I</v>
      </c>
      <c r="F106" s="144" t="str">
        <f>'[3]Relatório Empregados II'!$P107:$P107</f>
        <v>0008/2020</v>
      </c>
      <c r="G106" s="173" cm="1">
        <f t="array" ref="G106">'[3]Relatório Empregados II'!$T107:T107</f>
        <v>2020</v>
      </c>
      <c r="H106" s="145" t="str">
        <f>'[3]Relatório Empregados II'!$W107</f>
        <v>07</v>
      </c>
      <c r="I106" s="146">
        <f>'[3]Relatório Empregados II'!$Y107:$Y107</f>
        <v>0</v>
      </c>
      <c r="J106" s="147">
        <f>'[3]Relatório Empregados II'!$AB107:$AB107</f>
        <v>0</v>
      </c>
      <c r="K106" s="162">
        <f>'[3]Relatório Empregados II'!$AE107:$AE107</f>
        <v>0</v>
      </c>
      <c r="L106" s="163" cm="1">
        <f t="array" ref="L106">'[3]Relatório Empregados II'!$AI107:$AI107</f>
        <v>223505</v>
      </c>
      <c r="M106" s="149">
        <f>'[3]Relatório Empregados II'!$AL107:$AL107</f>
        <v>0</v>
      </c>
      <c r="N106" s="150">
        <f>'[3]Relatório Empregados II'!$AP107</f>
        <v>0</v>
      </c>
      <c r="O106" s="163">
        <f>'[3]Relatório Empregados II'!$AR107</f>
        <v>0</v>
      </c>
      <c r="P106" s="151">
        <f>'[3]Relatório Empregados II'!$AT107:$AT107</f>
        <v>0</v>
      </c>
      <c r="Q106" s="152">
        <f>'[3]Relatório Empregados II'!$AX107:$AX107</f>
        <v>180</v>
      </c>
      <c r="R106" s="153">
        <f>'[3]Relatório Empregados II'!$BA107:$BA107</f>
        <v>0</v>
      </c>
      <c r="S106" s="154" t="str">
        <f>'[3]Relatório Empregados II'!$BE107:$BE107</f>
        <v/>
      </c>
      <c r="T106" s="154" t="str">
        <f>'[3]Relatório Empregados II'!$BH107:$BH107</f>
        <v>CLT</v>
      </c>
      <c r="U106" s="148">
        <f>'[3]Relatório Empregados II'!$BK107:$BK107</f>
        <v>0</v>
      </c>
      <c r="V106" s="165">
        <f>'[3]Relatório Empregados II'!$BN107</f>
        <v>0</v>
      </c>
      <c r="W106" s="206">
        <f>'[3]Relatório Empregados II'!$BP107</f>
        <v>0</v>
      </c>
      <c r="X106" s="140">
        <f>'[3]Relatório Empregados II'!$BR107:$BR107</f>
        <v>3158.96</v>
      </c>
      <c r="Y106" s="157">
        <f>'[3]Relatório Empregados II'!$BU107</f>
        <v>0</v>
      </c>
      <c r="Z106" s="167">
        <f>'[3]Relatório Empregados II'!$BW107:$BW107</f>
        <v>0</v>
      </c>
      <c r="AA106" s="168">
        <f>'[3]Relatório Empregados II'!$CA107:$CA107</f>
        <v>0</v>
      </c>
      <c r="AB106" s="168">
        <f>'[3]Relatório Empregados II'!$CD107:$CD107</f>
        <v>209</v>
      </c>
      <c r="AC106" s="168">
        <f>'[3]Relatório Empregados II'!$CG107:$CG107</f>
        <v>0</v>
      </c>
      <c r="AD106" s="168">
        <f>'[3]Relatório Empregados II'!$CJ107</f>
        <v>0</v>
      </c>
      <c r="AE106" s="168">
        <f>'[3]Relatório Empregados II'!$CL107</f>
        <v>0</v>
      </c>
      <c r="AF106" s="168">
        <f>'[3]Relatório Empregados II'!$CN107:$CN107</f>
        <v>0</v>
      </c>
      <c r="AG106" s="168">
        <f>'[3]Relatório Empregados II'!$CQ107</f>
        <v>0</v>
      </c>
      <c r="AH106" s="140">
        <f>'[3]Relatório Empregados II'!$CS107:$CS107</f>
        <v>269.43</v>
      </c>
      <c r="AI106" s="157">
        <f>'[3]Relatório Empregados II'!$CV107:$CV107</f>
        <v>0</v>
      </c>
      <c r="AJ106" s="140">
        <f>'[3]Relatório Empregados II'!$CY107:$CY107</f>
        <v>936.29287999999997</v>
      </c>
      <c r="AK106" s="157">
        <f>'[3]Relatório Empregados II'!$DB107:$DB107</f>
        <v>936.29287999999997</v>
      </c>
      <c r="AL106" s="140">
        <f>'[3]Relatório Empregados II'!$DE107:$DE107</f>
        <v>0</v>
      </c>
      <c r="AM106" s="140">
        <f>'[3]Relatório Empregados II'!$DH107</f>
        <v>0</v>
      </c>
      <c r="AN106" s="157">
        <f>'[3]Relatório Empregados II'!$DJ107</f>
        <v>936.29287999999997</v>
      </c>
      <c r="AO106" s="140">
        <f>'[3]Relatório Empregados II'!$DL107</f>
        <v>0</v>
      </c>
      <c r="AP106" s="140">
        <f>'[3]Relatório Empregados II'!$DM$3:$DM107</f>
        <v>0</v>
      </c>
      <c r="AQ106" s="157"/>
      <c r="AR106" s="157"/>
      <c r="AS106" s="140">
        <f>'[3]Relatório Empregados II'!$DQ107:$DQ107</f>
        <v>0</v>
      </c>
      <c r="AT106" s="169">
        <f>'[3]Relatório Empregados II'!$DT107</f>
        <v>0</v>
      </c>
      <c r="AU106" s="167">
        <f>'[3]Relatório Empregados II'!$DV107</f>
        <v>0</v>
      </c>
      <c r="AV106" s="167">
        <f>'[3]Relatório Empregados II'!$DX107</f>
        <v>0</v>
      </c>
      <c r="AW106" s="156">
        <f>'[3]Relatório Empregados II'!$DZ107</f>
        <v>0</v>
      </c>
      <c r="AX106" s="156">
        <f>'[3]Relatório Empregados II'!$EB107</f>
        <v>0</v>
      </c>
      <c r="AY106" s="167" t="str">
        <f>'[3]Relatório Empregados II'!$ED107</f>
        <v>SALA DE OBSERVAÇAO</v>
      </c>
      <c r="AZ106" s="156">
        <f>'[3]Relatório Empregados II'!$EH107</f>
        <v>0</v>
      </c>
      <c r="BA106" s="156">
        <f>'[3]Relatório Empregados II'!$EJ107</f>
        <v>0</v>
      </c>
    </row>
    <row r="107" spans="1:53">
      <c r="A107" s="170" t="str">
        <f>IFERROR(('[3]Relatório Empregados II'!$A108:$B108),"")</f>
        <v>31/07/2020</v>
      </c>
      <c r="B107" s="142" t="str">
        <f>'[3]Relatório Empregados II'!$D108:$D108</f>
        <v>12955134000900</v>
      </c>
      <c r="C107" s="158" t="str">
        <f>'[3]Relatório Empregados II'!$G108:$G108</f>
        <v>INSTITUTO DIVA ALVES DO BRASIL</v>
      </c>
      <c r="D107" s="161" t="str">
        <f>'[3]Relatório Empregados II'!$J108</f>
        <v>6033075</v>
      </c>
      <c r="E107" s="143" t="str">
        <f>'[3]Relatório Empregados II'!$L108:L108</f>
        <v>UPA 24H PARQUE LAFAIETE - DUQUE DE CAXIAS I</v>
      </c>
      <c r="F107" s="144" t="str">
        <f>'[3]Relatório Empregados II'!$P108:$P108</f>
        <v>0008/2020</v>
      </c>
      <c r="G107" s="173" cm="1">
        <f t="array" ref="G107">'[3]Relatório Empregados II'!$T108:T108</f>
        <v>2020</v>
      </c>
      <c r="H107" s="145" t="str">
        <f>'[3]Relatório Empregados II'!$W108</f>
        <v>07</v>
      </c>
      <c r="I107" s="146">
        <f>'[3]Relatório Empregados II'!$Y108:$Y108</f>
        <v>0</v>
      </c>
      <c r="J107" s="147">
        <f>'[3]Relatório Empregados II'!$AB108:$AB108</f>
        <v>0</v>
      </c>
      <c r="K107" s="162">
        <f>'[3]Relatório Empregados II'!$AE108:$AE108</f>
        <v>0</v>
      </c>
      <c r="L107" s="163" cm="1">
        <f t="array" ref="L107">'[3]Relatório Empregados II'!$AI108:$AI108</f>
        <v>223505</v>
      </c>
      <c r="M107" s="149">
        <f>'[3]Relatório Empregados II'!$AL108:$AL108</f>
        <v>0</v>
      </c>
      <c r="N107" s="150">
        <f>'[3]Relatório Empregados II'!$AP108</f>
        <v>0</v>
      </c>
      <c r="O107" s="163">
        <f>'[3]Relatório Empregados II'!$AR108</f>
        <v>0</v>
      </c>
      <c r="P107" s="151">
        <f>'[3]Relatório Empregados II'!$AT108:$AT108</f>
        <v>0</v>
      </c>
      <c r="Q107" s="152">
        <f>'[3]Relatório Empregados II'!$AX108:$AX108</f>
        <v>180</v>
      </c>
      <c r="R107" s="153">
        <f>'[3]Relatório Empregados II'!$BA108:$BA108</f>
        <v>0</v>
      </c>
      <c r="S107" s="154" t="str">
        <f>'[3]Relatório Empregados II'!$BE108:$BE108</f>
        <v/>
      </c>
      <c r="T107" s="154" t="str">
        <f>'[3]Relatório Empregados II'!$BH108:$BH108</f>
        <v>CLT</v>
      </c>
      <c r="U107" s="148">
        <f>'[3]Relatório Empregados II'!$BK108:$BK108</f>
        <v>0</v>
      </c>
      <c r="V107" s="165">
        <f>'[3]Relatório Empregados II'!$BN108</f>
        <v>0</v>
      </c>
      <c r="W107" s="206">
        <f>'[3]Relatório Empregados II'!$BP108</f>
        <v>0</v>
      </c>
      <c r="X107" s="140">
        <f>'[3]Relatório Empregados II'!$BR108:$BR108</f>
        <v>3158.96</v>
      </c>
      <c r="Y107" s="157">
        <f>'[3]Relatório Empregados II'!$BU108</f>
        <v>0</v>
      </c>
      <c r="Z107" s="167">
        <f>'[3]Relatório Empregados II'!$BW108:$BW108</f>
        <v>0</v>
      </c>
      <c r="AA107" s="168">
        <f>'[3]Relatório Empregados II'!$CA108:$CA108</f>
        <v>0</v>
      </c>
      <c r="AB107" s="168">
        <f>'[3]Relatório Empregados II'!$CD108:$CD108</f>
        <v>209</v>
      </c>
      <c r="AC107" s="168">
        <f>'[3]Relatório Empregados II'!$CG108:$CG108</f>
        <v>0</v>
      </c>
      <c r="AD107" s="168">
        <f>'[3]Relatório Empregados II'!$CJ108</f>
        <v>0</v>
      </c>
      <c r="AE107" s="168">
        <f>'[3]Relatório Empregados II'!$CL108</f>
        <v>0</v>
      </c>
      <c r="AF107" s="168">
        <f>'[3]Relatório Empregados II'!$CN108:$CN108</f>
        <v>0</v>
      </c>
      <c r="AG107" s="168">
        <f>'[3]Relatório Empregados II'!$CQ108</f>
        <v>0</v>
      </c>
      <c r="AH107" s="140">
        <f>'[3]Relatório Empregados II'!$CS108:$CS108</f>
        <v>372.55</v>
      </c>
      <c r="AI107" s="157">
        <f>'[3]Relatório Empregados II'!$CV108:$CV108</f>
        <v>0</v>
      </c>
      <c r="AJ107" s="140">
        <f>'[3]Relatório Empregados II'!$CY108:$CY108</f>
        <v>1318.64852</v>
      </c>
      <c r="AK107" s="157">
        <f>'[3]Relatório Empregados II'!$DB108:$DB108</f>
        <v>1318.64852</v>
      </c>
      <c r="AL107" s="140">
        <f>'[3]Relatório Empregados II'!$DE108:$DE108</f>
        <v>0</v>
      </c>
      <c r="AM107" s="140">
        <f>'[3]Relatório Empregados II'!$DH108</f>
        <v>0</v>
      </c>
      <c r="AN107" s="157">
        <f>'[3]Relatório Empregados II'!$DJ108</f>
        <v>1318.64852</v>
      </c>
      <c r="AO107" s="140">
        <f>'[3]Relatório Empregados II'!$DL108</f>
        <v>0</v>
      </c>
      <c r="AP107" s="140">
        <f>'[3]Relatório Empregados II'!$DM$3:$DM108</f>
        <v>0</v>
      </c>
      <c r="AQ107" s="157"/>
      <c r="AR107" s="157"/>
      <c r="AS107" s="140">
        <f>'[3]Relatório Empregados II'!$DQ108:$DQ108</f>
        <v>0</v>
      </c>
      <c r="AT107" s="169">
        <f>'[3]Relatório Empregados II'!$DT108</f>
        <v>0</v>
      </c>
      <c r="AU107" s="167">
        <f>'[3]Relatório Empregados II'!$DV108</f>
        <v>0</v>
      </c>
      <c r="AV107" s="167">
        <f>'[3]Relatório Empregados II'!$DX108</f>
        <v>0</v>
      </c>
      <c r="AW107" s="156">
        <f>'[3]Relatório Empregados II'!$DZ108</f>
        <v>0</v>
      </c>
      <c r="AX107" s="156">
        <f>'[3]Relatório Empregados II'!$EB108</f>
        <v>0</v>
      </c>
      <c r="AY107" s="167" t="str">
        <f>'[3]Relatório Empregados II'!$ED108</f>
        <v>SALA DE OBSERVAÇAO</v>
      </c>
      <c r="AZ107" s="156">
        <f>'[3]Relatório Empregados II'!$EH108</f>
        <v>0</v>
      </c>
      <c r="BA107" s="156">
        <f>'[3]Relatório Empregados II'!$EJ108</f>
        <v>0</v>
      </c>
    </row>
    <row r="108" spans="1:53">
      <c r="A108" s="170" t="str">
        <f>IFERROR(('[3]Relatório Empregados II'!$A109:$B109),"")</f>
        <v>31/07/2020</v>
      </c>
      <c r="B108" s="142" t="str">
        <f>'[3]Relatório Empregados II'!$D109:$D109</f>
        <v>12955134000900</v>
      </c>
      <c r="C108" s="158" t="str">
        <f>'[3]Relatório Empregados II'!$G109:$G109</f>
        <v>INSTITUTO DIVA ALVES DO BRASIL</v>
      </c>
      <c r="D108" s="161" t="str">
        <f>'[3]Relatório Empregados II'!$J109</f>
        <v>6033075</v>
      </c>
      <c r="E108" s="143" t="str">
        <f>'[3]Relatório Empregados II'!$L109:L109</f>
        <v>UPA 24H PARQUE LAFAIETE - DUQUE DE CAXIAS I</v>
      </c>
      <c r="F108" s="144" t="str">
        <f>'[3]Relatório Empregados II'!$P109:$P109</f>
        <v>0008/2020</v>
      </c>
      <c r="G108" s="173" cm="1">
        <f t="array" ref="G108">'[3]Relatório Empregados II'!$T109:T109</f>
        <v>2020</v>
      </c>
      <c r="H108" s="145" t="str">
        <f>'[3]Relatório Empregados II'!$W109</f>
        <v>07</v>
      </c>
      <c r="I108" s="146">
        <f>'[3]Relatório Empregados II'!$Y109:$Y109</f>
        <v>0</v>
      </c>
      <c r="J108" s="147">
        <f>'[3]Relatório Empregados II'!$AB109:$AB109</f>
        <v>0</v>
      </c>
      <c r="K108" s="162">
        <f>'[3]Relatório Empregados II'!$AE109:$AE109</f>
        <v>0</v>
      </c>
      <c r="L108" s="163" cm="1">
        <f t="array" ref="L108">'[3]Relatório Empregados II'!$AI109:$AI109</f>
        <v>322205</v>
      </c>
      <c r="M108" s="149">
        <f>'[3]Relatório Empregados II'!$AL109:$AL109</f>
        <v>0</v>
      </c>
      <c r="N108" s="150">
        <f>'[3]Relatório Empregados II'!$AP109</f>
        <v>0</v>
      </c>
      <c r="O108" s="163">
        <f>'[3]Relatório Empregados II'!$AR109</f>
        <v>0</v>
      </c>
      <c r="P108" s="151">
        <f>'[3]Relatório Empregados II'!$AT109:$AT109</f>
        <v>0</v>
      </c>
      <c r="Q108" s="152">
        <f>'[3]Relatório Empregados II'!$AX109:$AX109</f>
        <v>180</v>
      </c>
      <c r="R108" s="153">
        <f>'[3]Relatório Empregados II'!$BA109:$BA109</f>
        <v>0</v>
      </c>
      <c r="S108" s="154" t="str">
        <f>'[3]Relatório Empregados II'!$BE109:$BE109</f>
        <v/>
      </c>
      <c r="T108" s="154" t="str">
        <f>'[3]Relatório Empregados II'!$BH109:$BH109</f>
        <v>CLT</v>
      </c>
      <c r="U108" s="148">
        <f>'[3]Relatório Empregados II'!$BK109:$BK109</f>
        <v>0</v>
      </c>
      <c r="V108" s="165">
        <f>'[3]Relatório Empregados II'!$BN109</f>
        <v>0</v>
      </c>
      <c r="W108" s="206">
        <f>'[3]Relatório Empregados II'!$BP109</f>
        <v>0</v>
      </c>
      <c r="X108" s="140">
        <f>'[3]Relatório Empregados II'!$BR109:$BR109</f>
        <v>1665.93</v>
      </c>
      <c r="Y108" s="157">
        <f>'[3]Relatório Empregados II'!$BU109</f>
        <v>0</v>
      </c>
      <c r="Z108" s="167">
        <f>'[3]Relatório Empregados II'!$BW109:$BW109</f>
        <v>0</v>
      </c>
      <c r="AA108" s="168">
        <f>'[3]Relatório Empregados II'!$CA109:$CA109</f>
        <v>0</v>
      </c>
      <c r="AB108" s="168">
        <f>'[3]Relatório Empregados II'!$CD109:$CD109</f>
        <v>0</v>
      </c>
      <c r="AC108" s="168">
        <f>'[3]Relatório Empregados II'!$CG109:$CG109</f>
        <v>0</v>
      </c>
      <c r="AD108" s="168">
        <f>'[3]Relatório Empregados II'!$CJ109</f>
        <v>0</v>
      </c>
      <c r="AE108" s="168">
        <f>'[3]Relatório Empregados II'!$CL109</f>
        <v>0</v>
      </c>
      <c r="AF108" s="168">
        <f>'[3]Relatório Empregados II'!$CN109:$CN109</f>
        <v>1982.56</v>
      </c>
      <c r="AG108" s="168">
        <f>'[3]Relatório Empregados II'!$CQ109</f>
        <v>0</v>
      </c>
      <c r="AH108" s="140">
        <f>'[3]Relatório Empregados II'!$CS109:$CS109</f>
        <v>158.6</v>
      </c>
      <c r="AI108" s="157">
        <f>'[3]Relatório Empregados II'!$CV109:$CV109</f>
        <v>0</v>
      </c>
      <c r="AJ108" s="140">
        <f>'[3]Relatório Empregados II'!$CY109:$CY109</f>
        <v>551.15168000000006</v>
      </c>
      <c r="AK108" s="157">
        <f>'[3]Relatório Empregados II'!$DB109:$DB109</f>
        <v>551.15168000000006</v>
      </c>
      <c r="AL108" s="140">
        <f>'[3]Relatório Empregados II'!$DE109:$DE109</f>
        <v>0</v>
      </c>
      <c r="AM108" s="140">
        <f>'[3]Relatório Empregados II'!$DH109</f>
        <v>0</v>
      </c>
      <c r="AN108" s="157">
        <f>'[3]Relatório Empregados II'!$DJ109</f>
        <v>551.15168000000006</v>
      </c>
      <c r="AO108" s="140">
        <f>'[3]Relatório Empregados II'!$DL109</f>
        <v>0</v>
      </c>
      <c r="AP108" s="140">
        <f>'[3]Relatório Empregados II'!$DM$3:$DM109</f>
        <v>0</v>
      </c>
      <c r="AQ108" s="157"/>
      <c r="AR108" s="157"/>
      <c r="AS108" s="140">
        <f>'[3]Relatório Empregados II'!$DQ109:$DQ109</f>
        <v>0</v>
      </c>
      <c r="AT108" s="169">
        <f>'[3]Relatório Empregados II'!$DT109</f>
        <v>0</v>
      </c>
      <c r="AU108" s="167">
        <f>'[3]Relatório Empregados II'!$DV109</f>
        <v>0</v>
      </c>
      <c r="AV108" s="167">
        <f>'[3]Relatório Empregados II'!$DX109</f>
        <v>0</v>
      </c>
      <c r="AW108" s="156">
        <f>'[3]Relatório Empregados II'!$DZ109</f>
        <v>0</v>
      </c>
      <c r="AX108" s="156">
        <f>'[3]Relatório Empregados II'!$EB109</f>
        <v>0</v>
      </c>
      <c r="AY108" s="167" t="str">
        <f>'[3]Relatório Empregados II'!$ED109</f>
        <v>SALA DE OBSERVAÇÃO PEDIATRICA</v>
      </c>
      <c r="AZ108" s="156">
        <f>'[3]Relatório Empregados II'!$EH109</f>
        <v>0</v>
      </c>
      <c r="BA108" s="156">
        <f>'[3]Relatório Empregados II'!$EJ109</f>
        <v>0</v>
      </c>
    </row>
    <row r="109" spans="1:53">
      <c r="A109" s="170" t="str">
        <f>IFERROR(('[3]Relatório Empregados II'!$A110:$B110),"")</f>
        <v>31/07/2020</v>
      </c>
      <c r="B109" s="142" t="str">
        <f>'[3]Relatório Empregados II'!$D110:$D110</f>
        <v>12955134000900</v>
      </c>
      <c r="C109" s="158" t="str">
        <f>'[3]Relatório Empregados II'!$G110:$G110</f>
        <v>INSTITUTO DIVA ALVES DO BRASIL</v>
      </c>
      <c r="D109" s="161" t="str">
        <f>'[3]Relatório Empregados II'!$J110</f>
        <v>6033075</v>
      </c>
      <c r="E109" s="143" t="str">
        <f>'[3]Relatório Empregados II'!$L110:L110</f>
        <v>UPA 24H PARQUE LAFAIETE - DUQUE DE CAXIAS I</v>
      </c>
      <c r="F109" s="144" t="str">
        <f>'[3]Relatório Empregados II'!$P110:$P110</f>
        <v>0008/2020</v>
      </c>
      <c r="G109" s="173" cm="1">
        <f t="array" ref="G109">'[3]Relatório Empregados II'!$T110:T110</f>
        <v>2020</v>
      </c>
      <c r="H109" s="145" t="str">
        <f>'[3]Relatório Empregados II'!$W110</f>
        <v>07</v>
      </c>
      <c r="I109" s="146">
        <f>'[3]Relatório Empregados II'!$Y110:$Y110</f>
        <v>0</v>
      </c>
      <c r="J109" s="147">
        <f>'[3]Relatório Empregados II'!$AB110:$AB110</f>
        <v>0</v>
      </c>
      <c r="K109" s="162">
        <f>'[3]Relatório Empregados II'!$AE110:$AE110</f>
        <v>0</v>
      </c>
      <c r="L109" s="163" cm="1">
        <f t="array" ref="L109">'[3]Relatório Empregados II'!$AI110:$AI110</f>
        <v>322205</v>
      </c>
      <c r="M109" s="149">
        <f>'[3]Relatório Empregados II'!$AL110:$AL110</f>
        <v>0</v>
      </c>
      <c r="N109" s="150">
        <f>'[3]Relatório Empregados II'!$AP110</f>
        <v>0</v>
      </c>
      <c r="O109" s="163">
        <f>'[3]Relatório Empregados II'!$AR110</f>
        <v>0</v>
      </c>
      <c r="P109" s="151">
        <f>'[3]Relatório Empregados II'!$AT110:$AT110</f>
        <v>0</v>
      </c>
      <c r="Q109" s="152">
        <f>'[3]Relatório Empregados II'!$AX110:$AX110</f>
        <v>180</v>
      </c>
      <c r="R109" s="153">
        <f>'[3]Relatório Empregados II'!$BA110:$BA110</f>
        <v>0</v>
      </c>
      <c r="S109" s="154" t="str">
        <f>'[3]Relatório Empregados II'!$BE110:$BE110</f>
        <v/>
      </c>
      <c r="T109" s="154" t="str">
        <f>'[3]Relatório Empregados II'!$BH110:$BH110</f>
        <v>CLT</v>
      </c>
      <c r="U109" s="148">
        <f>'[3]Relatório Empregados II'!$BK110:$BK110</f>
        <v>0</v>
      </c>
      <c r="V109" s="165">
        <f>'[3]Relatório Empregados II'!$BN110</f>
        <v>0</v>
      </c>
      <c r="W109" s="206">
        <f>'[3]Relatório Empregados II'!$BP110</f>
        <v>0</v>
      </c>
      <c r="X109" s="140">
        <f>'[3]Relatório Empregados II'!$BR110:$BR110</f>
        <v>1665.93</v>
      </c>
      <c r="Y109" s="157">
        <f>'[3]Relatório Empregados II'!$BU110</f>
        <v>0</v>
      </c>
      <c r="Z109" s="167">
        <f>'[3]Relatório Empregados II'!$BW110:$BW110</f>
        <v>0</v>
      </c>
      <c r="AA109" s="168">
        <f>'[3]Relatório Empregados II'!$CA110:$CA110</f>
        <v>0</v>
      </c>
      <c r="AB109" s="168">
        <f>'[3]Relatório Empregados II'!$CD110:$CD110</f>
        <v>209</v>
      </c>
      <c r="AC109" s="168">
        <f>'[3]Relatório Empregados II'!$CG110:$CG110</f>
        <v>0</v>
      </c>
      <c r="AD109" s="168">
        <f>'[3]Relatório Empregados II'!$CJ110</f>
        <v>0</v>
      </c>
      <c r="AE109" s="168">
        <f>'[3]Relatório Empregados II'!$CL110</f>
        <v>0</v>
      </c>
      <c r="AF109" s="168">
        <f>'[3]Relatório Empregados II'!$CN110:$CN110</f>
        <v>0</v>
      </c>
      <c r="AG109" s="168">
        <f>'[3]Relatório Empregados II'!$CQ110</f>
        <v>0</v>
      </c>
      <c r="AH109" s="140">
        <f>'[3]Relatório Empregados II'!$CS110:$CS110</f>
        <v>199.74</v>
      </c>
      <c r="AI109" s="157">
        <f>'[3]Relatório Empregados II'!$CV110:$CV110</f>
        <v>0</v>
      </c>
      <c r="AJ109" s="140">
        <f>'[3]Relatório Empregados II'!$CY110:$CY110</f>
        <v>694.11595999999997</v>
      </c>
      <c r="AK109" s="157">
        <f>'[3]Relatório Empregados II'!$DB110:$DB110</f>
        <v>694.11595999999997</v>
      </c>
      <c r="AL109" s="140">
        <f>'[3]Relatório Empregados II'!$DE110:$DE110</f>
        <v>0</v>
      </c>
      <c r="AM109" s="140">
        <f>'[3]Relatório Empregados II'!$DH110</f>
        <v>0</v>
      </c>
      <c r="AN109" s="157">
        <f>'[3]Relatório Empregados II'!$DJ110</f>
        <v>694.11595999999997</v>
      </c>
      <c r="AO109" s="140">
        <f>'[3]Relatório Empregados II'!$DL110</f>
        <v>0</v>
      </c>
      <c r="AP109" s="140">
        <f>'[3]Relatório Empregados II'!$DM$3:$DM110</f>
        <v>0</v>
      </c>
      <c r="AQ109" s="157"/>
      <c r="AR109" s="157"/>
      <c r="AS109" s="140">
        <f>'[3]Relatório Empregados II'!$DQ110:$DQ110</f>
        <v>0</v>
      </c>
      <c r="AT109" s="169">
        <f>'[3]Relatório Empregados II'!$DT110</f>
        <v>0</v>
      </c>
      <c r="AU109" s="167">
        <f>'[3]Relatório Empregados II'!$DV110</f>
        <v>0</v>
      </c>
      <c r="AV109" s="167">
        <f>'[3]Relatório Empregados II'!$DX110</f>
        <v>0</v>
      </c>
      <c r="AW109" s="156">
        <f>'[3]Relatório Empregados II'!$DZ110</f>
        <v>0</v>
      </c>
      <c r="AX109" s="156">
        <f>'[3]Relatório Empregados II'!$EB110</f>
        <v>0</v>
      </c>
      <c r="AY109" s="167" t="str">
        <f>'[3]Relatório Empregados II'!$ED110</f>
        <v>SALA DE MEDICAÇAO</v>
      </c>
      <c r="AZ109" s="156">
        <f>'[3]Relatório Empregados II'!$EH110</f>
        <v>0</v>
      </c>
      <c r="BA109" s="156">
        <f>'[3]Relatório Empregados II'!$EJ110</f>
        <v>0</v>
      </c>
    </row>
    <row r="110" spans="1:53">
      <c r="A110" s="170" t="str">
        <f>IFERROR(('[3]Relatório Empregados II'!$A111:$B111),"")</f>
        <v>31/07/2020</v>
      </c>
      <c r="B110" s="142" t="str">
        <f>'[3]Relatório Empregados II'!$D111:$D111</f>
        <v>12955134000900</v>
      </c>
      <c r="C110" s="158" t="str">
        <f>'[3]Relatório Empregados II'!$G111:$G111</f>
        <v>INSTITUTO DIVA ALVES DO BRASIL</v>
      </c>
      <c r="D110" s="161" t="str">
        <f>'[3]Relatório Empregados II'!$J111</f>
        <v>6033075</v>
      </c>
      <c r="E110" s="143" t="str">
        <f>'[3]Relatório Empregados II'!$L111:L111</f>
        <v>UPA 24H PARQUE LAFAIETE - DUQUE DE CAXIAS I</v>
      </c>
      <c r="F110" s="144" t="str">
        <f>'[3]Relatório Empregados II'!$P111:$P111</f>
        <v>0008/2020</v>
      </c>
      <c r="G110" s="173" cm="1">
        <f t="array" ref="G110">'[3]Relatório Empregados II'!$T111:T111</f>
        <v>2020</v>
      </c>
      <c r="H110" s="145" t="str">
        <f>'[3]Relatório Empregados II'!$W111</f>
        <v>07</v>
      </c>
      <c r="I110" s="146">
        <f>'[3]Relatório Empregados II'!$Y111:$Y111</f>
        <v>0</v>
      </c>
      <c r="J110" s="147">
        <f>'[3]Relatório Empregados II'!$AB111:$AB111</f>
        <v>0</v>
      </c>
      <c r="K110" s="162">
        <f>'[3]Relatório Empregados II'!$AE111:$AE111</f>
        <v>0</v>
      </c>
      <c r="L110" s="163" cm="1">
        <f t="array" ref="L110">'[3]Relatório Empregados II'!$AI111:$AI111</f>
        <v>322205</v>
      </c>
      <c r="M110" s="149">
        <f>'[3]Relatório Empregados II'!$AL111:$AL111</f>
        <v>0</v>
      </c>
      <c r="N110" s="150">
        <f>'[3]Relatório Empregados II'!$AP111</f>
        <v>0</v>
      </c>
      <c r="O110" s="163">
        <f>'[3]Relatório Empregados II'!$AR111</f>
        <v>0</v>
      </c>
      <c r="P110" s="151">
        <f>'[3]Relatório Empregados II'!$AT111:$AT111</f>
        <v>0</v>
      </c>
      <c r="Q110" s="152">
        <f>'[3]Relatório Empregados II'!$AX111:$AX111</f>
        <v>180</v>
      </c>
      <c r="R110" s="153">
        <f>'[3]Relatório Empregados II'!$BA111:$BA111</f>
        <v>0</v>
      </c>
      <c r="S110" s="154" t="str">
        <f>'[3]Relatório Empregados II'!$BE111:$BE111</f>
        <v/>
      </c>
      <c r="T110" s="154" t="str">
        <f>'[3]Relatório Empregados II'!$BH111:$BH111</f>
        <v>CLT</v>
      </c>
      <c r="U110" s="148">
        <f>'[3]Relatório Empregados II'!$BK111:$BK111</f>
        <v>0</v>
      </c>
      <c r="V110" s="165">
        <f>'[3]Relatório Empregados II'!$BN111</f>
        <v>0</v>
      </c>
      <c r="W110" s="206">
        <f>'[3]Relatório Empregados II'!$BP111</f>
        <v>0</v>
      </c>
      <c r="X110" s="140">
        <f>'[3]Relatório Empregados II'!$BR111:$BR111</f>
        <v>1665.93</v>
      </c>
      <c r="Y110" s="157">
        <f>'[3]Relatório Empregados II'!$BU111</f>
        <v>0</v>
      </c>
      <c r="Z110" s="167">
        <f>'[3]Relatório Empregados II'!$BW111:$BW111</f>
        <v>0</v>
      </c>
      <c r="AA110" s="168">
        <f>'[3]Relatório Empregados II'!$CA111:$CA111</f>
        <v>0</v>
      </c>
      <c r="AB110" s="168">
        <f>'[3]Relatório Empregados II'!$CD111:$CD111</f>
        <v>209</v>
      </c>
      <c r="AC110" s="168">
        <f>'[3]Relatório Empregados II'!$CG111:$CG111</f>
        <v>0</v>
      </c>
      <c r="AD110" s="168">
        <f>'[3]Relatório Empregados II'!$CJ111</f>
        <v>0</v>
      </c>
      <c r="AE110" s="168">
        <f>'[3]Relatório Empregados II'!$CL111</f>
        <v>0</v>
      </c>
      <c r="AF110" s="168">
        <f>'[3]Relatório Empregados II'!$CN111:$CN111</f>
        <v>0</v>
      </c>
      <c r="AG110" s="168">
        <f>'[3]Relatório Empregados II'!$CQ111</f>
        <v>0</v>
      </c>
      <c r="AH110" s="140">
        <f>'[3]Relatório Empregados II'!$CS111:$CS111</f>
        <v>251.41</v>
      </c>
      <c r="AI110" s="157">
        <f>'[3]Relatório Empregados II'!$CV111:$CV111</f>
        <v>0</v>
      </c>
      <c r="AJ110" s="140">
        <f>'[3]Relatório Empregados II'!$CY111:$CY111</f>
        <v>873.65391999999997</v>
      </c>
      <c r="AK110" s="157">
        <f>'[3]Relatório Empregados II'!$DB111:$DB111</f>
        <v>873.65391999999997</v>
      </c>
      <c r="AL110" s="140">
        <f>'[3]Relatório Empregados II'!$DE111:$DE111</f>
        <v>0</v>
      </c>
      <c r="AM110" s="140">
        <f>'[3]Relatório Empregados II'!$DH111</f>
        <v>0</v>
      </c>
      <c r="AN110" s="157">
        <f>'[3]Relatório Empregados II'!$DJ111</f>
        <v>873.65391999999997</v>
      </c>
      <c r="AO110" s="140">
        <f>'[3]Relatório Empregados II'!$DL111</f>
        <v>0</v>
      </c>
      <c r="AP110" s="140">
        <f>'[3]Relatório Empregados II'!$DM$3:$DM111</f>
        <v>0</v>
      </c>
      <c r="AQ110" s="157"/>
      <c r="AR110" s="157"/>
      <c r="AS110" s="140">
        <f>'[3]Relatório Empregados II'!$DQ111:$DQ111</f>
        <v>0</v>
      </c>
      <c r="AT110" s="169">
        <f>'[3]Relatório Empregados II'!$DT111</f>
        <v>0</v>
      </c>
      <c r="AU110" s="167">
        <f>'[3]Relatório Empregados II'!$DV111</f>
        <v>0</v>
      </c>
      <c r="AV110" s="167">
        <f>'[3]Relatório Empregados II'!$DX111</f>
        <v>0</v>
      </c>
      <c r="AW110" s="156">
        <f>'[3]Relatório Empregados II'!$DZ111</f>
        <v>0</v>
      </c>
      <c r="AX110" s="156">
        <f>'[3]Relatório Empregados II'!$EB111</f>
        <v>0</v>
      </c>
      <c r="AY110" s="167" t="str">
        <f>'[3]Relatório Empregados II'!$ED111</f>
        <v>SALA DE MEDICAÇAO</v>
      </c>
      <c r="AZ110" s="156">
        <f>'[3]Relatório Empregados II'!$EH111</f>
        <v>0</v>
      </c>
      <c r="BA110" s="156">
        <f>'[3]Relatório Empregados II'!$EJ111</f>
        <v>0</v>
      </c>
    </row>
    <row r="111" spans="1:53">
      <c r="A111" s="170" t="str">
        <f>IFERROR(('[3]Relatório Empregados II'!$A112:$B112),"")</f>
        <v>31/07/2020</v>
      </c>
      <c r="B111" s="142" t="str">
        <f>'[3]Relatório Empregados II'!$D112:$D112</f>
        <v>12955134000900</v>
      </c>
      <c r="C111" s="158" t="str">
        <f>'[3]Relatório Empregados II'!$G112:$G112</f>
        <v>INSTITUTO DIVA ALVES DO BRASIL</v>
      </c>
      <c r="D111" s="161" t="str">
        <f>'[3]Relatório Empregados II'!$J112</f>
        <v>6033075</v>
      </c>
      <c r="E111" s="143" t="str">
        <f>'[3]Relatório Empregados II'!$L112:L112</f>
        <v>UPA 24H PARQUE LAFAIETE - DUQUE DE CAXIAS I</v>
      </c>
      <c r="F111" s="144" t="str">
        <f>'[3]Relatório Empregados II'!$P112:$P112</f>
        <v>0008/2020</v>
      </c>
      <c r="G111" s="173" cm="1">
        <f t="array" ref="G111">'[3]Relatório Empregados II'!$T112:T112</f>
        <v>2020</v>
      </c>
      <c r="H111" s="145" t="str">
        <f>'[3]Relatório Empregados II'!$W112</f>
        <v>07</v>
      </c>
      <c r="I111" s="146">
        <f>'[3]Relatório Empregados II'!$Y112:$Y112</f>
        <v>0</v>
      </c>
      <c r="J111" s="147">
        <f>'[3]Relatório Empregados II'!$AB112:$AB112</f>
        <v>0</v>
      </c>
      <c r="K111" s="162">
        <f>'[3]Relatório Empregados II'!$AE112:$AE112</f>
        <v>0</v>
      </c>
      <c r="L111" s="163" cm="1">
        <f t="array" ref="L111">'[3]Relatório Empregados II'!$AI112:$AI112</f>
        <v>322205</v>
      </c>
      <c r="M111" s="149">
        <f>'[3]Relatório Empregados II'!$AL112:$AL112</f>
        <v>0</v>
      </c>
      <c r="N111" s="150">
        <f>'[3]Relatório Empregados II'!$AP112</f>
        <v>0</v>
      </c>
      <c r="O111" s="163">
        <f>'[3]Relatório Empregados II'!$AR112</f>
        <v>0</v>
      </c>
      <c r="P111" s="151">
        <f>'[3]Relatório Empregados II'!$AT112:$AT112</f>
        <v>0</v>
      </c>
      <c r="Q111" s="152">
        <f>'[3]Relatório Empregados II'!$AX112:$AX112</f>
        <v>180</v>
      </c>
      <c r="R111" s="153">
        <f>'[3]Relatório Empregados II'!$BA112:$BA112</f>
        <v>0</v>
      </c>
      <c r="S111" s="154" t="str">
        <f>'[3]Relatório Empregados II'!$BE112:$BE112</f>
        <v/>
      </c>
      <c r="T111" s="154" t="str">
        <f>'[3]Relatório Empregados II'!$BH112:$BH112</f>
        <v>CLT</v>
      </c>
      <c r="U111" s="148">
        <f>'[3]Relatório Empregados II'!$BK112:$BK112</f>
        <v>0</v>
      </c>
      <c r="V111" s="165">
        <f>'[3]Relatório Empregados II'!$BN112</f>
        <v>0</v>
      </c>
      <c r="W111" s="206">
        <f>'[3]Relatório Empregados II'!$BP112</f>
        <v>0</v>
      </c>
      <c r="X111" s="140">
        <f>'[3]Relatório Empregados II'!$BR112:$BR112</f>
        <v>1665.93</v>
      </c>
      <c r="Y111" s="157">
        <f>'[3]Relatório Empregados II'!$BU112</f>
        <v>0</v>
      </c>
      <c r="Z111" s="167">
        <f>'[3]Relatório Empregados II'!$BW112:$BW112</f>
        <v>0</v>
      </c>
      <c r="AA111" s="168">
        <f>'[3]Relatório Empregados II'!$CA112:$CA112</f>
        <v>0</v>
      </c>
      <c r="AB111" s="168">
        <f>'[3]Relatório Empregados II'!$CD112:$CD112</f>
        <v>209</v>
      </c>
      <c r="AC111" s="168">
        <f>'[3]Relatório Empregados II'!$CG112:$CG112</f>
        <v>0</v>
      </c>
      <c r="AD111" s="168">
        <f>'[3]Relatório Empregados II'!$CJ112</f>
        <v>0</v>
      </c>
      <c r="AE111" s="168">
        <f>'[3]Relatório Empregados II'!$CL112</f>
        <v>0</v>
      </c>
      <c r="AF111" s="168">
        <f>'[3]Relatório Empregados II'!$CN112:$CN112</f>
        <v>0</v>
      </c>
      <c r="AG111" s="168">
        <f>'[3]Relatório Empregados II'!$CQ112</f>
        <v>0</v>
      </c>
      <c r="AH111" s="140">
        <f>'[3]Relatório Empregados II'!$CS112:$CS112</f>
        <v>163.38</v>
      </c>
      <c r="AI111" s="157">
        <f>'[3]Relatório Empregados II'!$CV112:$CV112</f>
        <v>0</v>
      </c>
      <c r="AJ111" s="140">
        <f>'[3]Relatório Empregados II'!$CY112:$CY112</f>
        <v>567.77607999999998</v>
      </c>
      <c r="AK111" s="157">
        <f>'[3]Relatório Empregados II'!$DB112:$DB112</f>
        <v>567.77607999999998</v>
      </c>
      <c r="AL111" s="140">
        <f>'[3]Relatório Empregados II'!$DE112:$DE112</f>
        <v>0</v>
      </c>
      <c r="AM111" s="140">
        <f>'[3]Relatório Empregados II'!$DH112</f>
        <v>0</v>
      </c>
      <c r="AN111" s="157">
        <f>'[3]Relatório Empregados II'!$DJ112</f>
        <v>567.77607999999998</v>
      </c>
      <c r="AO111" s="140">
        <f>'[3]Relatório Empregados II'!$DL112</f>
        <v>0</v>
      </c>
      <c r="AP111" s="140">
        <f>'[3]Relatório Empregados II'!$DM$3:$DM112</f>
        <v>0</v>
      </c>
      <c r="AQ111" s="157"/>
      <c r="AR111" s="157"/>
      <c r="AS111" s="140">
        <f>'[3]Relatório Empregados II'!$DQ112:$DQ112</f>
        <v>0</v>
      </c>
      <c r="AT111" s="169">
        <f>'[3]Relatório Empregados II'!$DT112</f>
        <v>0</v>
      </c>
      <c r="AU111" s="167">
        <f>'[3]Relatório Empregados II'!$DV112</f>
        <v>0</v>
      </c>
      <c r="AV111" s="167">
        <f>'[3]Relatório Empregados II'!$DX112</f>
        <v>0</v>
      </c>
      <c r="AW111" s="156">
        <f>'[3]Relatório Empregados II'!$DZ112</f>
        <v>0</v>
      </c>
      <c r="AX111" s="156">
        <f>'[3]Relatório Empregados II'!$EB112</f>
        <v>0</v>
      </c>
      <c r="AY111" s="167" t="str">
        <f>'[3]Relatório Empregados II'!$ED112</f>
        <v>SALA DE URGENCIA</v>
      </c>
      <c r="AZ111" s="156">
        <f>'[3]Relatório Empregados II'!$EH112</f>
        <v>0</v>
      </c>
      <c r="BA111" s="156">
        <f>'[3]Relatório Empregados II'!$EJ112</f>
        <v>0</v>
      </c>
    </row>
    <row r="112" spans="1:53">
      <c r="A112" s="170" t="str">
        <f>IFERROR(('[3]Relatório Empregados II'!$A113:$B113),"")</f>
        <v>31/07/2020</v>
      </c>
      <c r="B112" s="142" t="str">
        <f>'[3]Relatório Empregados II'!$D113:$D113</f>
        <v>12955134000900</v>
      </c>
      <c r="C112" s="158" t="str">
        <f>'[3]Relatório Empregados II'!$G113:$G113</f>
        <v>INSTITUTO DIVA ALVES DO BRASIL</v>
      </c>
      <c r="D112" s="161" t="str">
        <f>'[3]Relatório Empregados II'!$J113</f>
        <v>6033075</v>
      </c>
      <c r="E112" s="143" t="str">
        <f>'[3]Relatório Empregados II'!$L113:L113</f>
        <v>UPA 24H PARQUE LAFAIETE - DUQUE DE CAXIAS I</v>
      </c>
      <c r="F112" s="144" t="str">
        <f>'[3]Relatório Empregados II'!$P113:$P113</f>
        <v>0008/2020</v>
      </c>
      <c r="G112" s="173" cm="1">
        <f t="array" ref="G112">'[3]Relatório Empregados II'!$T113:T113</f>
        <v>2020</v>
      </c>
      <c r="H112" s="145" t="str">
        <f>'[3]Relatório Empregados II'!$W113</f>
        <v>07</v>
      </c>
      <c r="I112" s="146">
        <f>'[3]Relatório Empregados II'!$Y113:$Y113</f>
        <v>0</v>
      </c>
      <c r="J112" s="147">
        <f>'[3]Relatório Empregados II'!$AB113:$AB113</f>
        <v>0</v>
      </c>
      <c r="K112" s="162">
        <f>'[3]Relatório Empregados II'!$AE113:$AE113</f>
        <v>0</v>
      </c>
      <c r="L112" s="163" cm="1">
        <f t="array" ref="L112">'[3]Relatório Empregados II'!$AI113:$AI113</f>
        <v>322205</v>
      </c>
      <c r="M112" s="149">
        <f>'[3]Relatório Empregados II'!$AL113:$AL113</f>
        <v>0</v>
      </c>
      <c r="N112" s="150">
        <f>'[3]Relatório Empregados II'!$AP113</f>
        <v>0</v>
      </c>
      <c r="O112" s="163">
        <f>'[3]Relatório Empregados II'!$AR113</f>
        <v>0</v>
      </c>
      <c r="P112" s="151">
        <f>'[3]Relatório Empregados II'!$AT113:$AT113</f>
        <v>0</v>
      </c>
      <c r="Q112" s="152">
        <f>'[3]Relatório Empregados II'!$AX113:$AX113</f>
        <v>180</v>
      </c>
      <c r="R112" s="153">
        <f>'[3]Relatório Empregados II'!$BA113:$BA113</f>
        <v>0</v>
      </c>
      <c r="S112" s="154" t="str">
        <f>'[3]Relatório Empregados II'!$BE113:$BE113</f>
        <v/>
      </c>
      <c r="T112" s="154" t="str">
        <f>'[3]Relatório Empregados II'!$BH113:$BH113</f>
        <v>CLT</v>
      </c>
      <c r="U112" s="148">
        <f>'[3]Relatório Empregados II'!$BK113:$BK113</f>
        <v>0</v>
      </c>
      <c r="V112" s="165">
        <f>'[3]Relatório Empregados II'!$BN113</f>
        <v>0</v>
      </c>
      <c r="W112" s="206">
        <f>'[3]Relatório Empregados II'!$BP113</f>
        <v>0</v>
      </c>
      <c r="X112" s="140">
        <f>'[3]Relatório Empregados II'!$BR113:$BR113</f>
        <v>1665.93</v>
      </c>
      <c r="Y112" s="157">
        <f>'[3]Relatório Empregados II'!$BU113</f>
        <v>0</v>
      </c>
      <c r="Z112" s="167">
        <f>'[3]Relatório Empregados II'!$BW113:$BW113</f>
        <v>0</v>
      </c>
      <c r="AA112" s="168">
        <f>'[3]Relatório Empregados II'!$CA113:$CA113</f>
        <v>0</v>
      </c>
      <c r="AB112" s="168">
        <f>'[3]Relatório Empregados II'!$CD113:$CD113</f>
        <v>209</v>
      </c>
      <c r="AC112" s="168">
        <f>'[3]Relatório Empregados II'!$CG113:$CG113</f>
        <v>0</v>
      </c>
      <c r="AD112" s="168">
        <f>'[3]Relatório Empregados II'!$CJ113</f>
        <v>0</v>
      </c>
      <c r="AE112" s="168">
        <f>'[3]Relatório Empregados II'!$CL113</f>
        <v>0</v>
      </c>
      <c r="AF112" s="168">
        <f>'[3]Relatório Empregados II'!$CN113:$CN113</f>
        <v>0</v>
      </c>
      <c r="AG112" s="168">
        <f>'[3]Relatório Empregados II'!$CQ113</f>
        <v>0</v>
      </c>
      <c r="AH112" s="140">
        <f>'[3]Relatório Empregados II'!$CS113:$CS113</f>
        <v>163.38</v>
      </c>
      <c r="AI112" s="157">
        <f>'[3]Relatório Empregados II'!$CV113:$CV113</f>
        <v>0</v>
      </c>
      <c r="AJ112" s="140">
        <f>'[3]Relatório Empregados II'!$CY113:$CY113</f>
        <v>567.77607999999998</v>
      </c>
      <c r="AK112" s="157">
        <f>'[3]Relatório Empregados II'!$DB113:$DB113</f>
        <v>567.77607999999998</v>
      </c>
      <c r="AL112" s="140">
        <f>'[3]Relatório Empregados II'!$DE113:$DE113</f>
        <v>0</v>
      </c>
      <c r="AM112" s="140">
        <f>'[3]Relatório Empregados II'!$DH113</f>
        <v>0</v>
      </c>
      <c r="AN112" s="157">
        <f>'[3]Relatório Empregados II'!$DJ113</f>
        <v>567.77607999999998</v>
      </c>
      <c r="AO112" s="140">
        <f>'[3]Relatório Empregados II'!$DL113</f>
        <v>0</v>
      </c>
      <c r="AP112" s="140">
        <f>'[3]Relatório Empregados II'!$DM$3:$DM113</f>
        <v>0</v>
      </c>
      <c r="AQ112" s="157"/>
      <c r="AR112" s="157"/>
      <c r="AS112" s="140">
        <f>'[3]Relatório Empregados II'!$DQ113:$DQ113</f>
        <v>0</v>
      </c>
      <c r="AT112" s="169">
        <f>'[3]Relatório Empregados II'!$DT113</f>
        <v>0</v>
      </c>
      <c r="AU112" s="167">
        <f>'[3]Relatório Empregados II'!$DV113</f>
        <v>0</v>
      </c>
      <c r="AV112" s="167">
        <f>'[3]Relatório Empregados II'!$DX113</f>
        <v>0</v>
      </c>
      <c r="AW112" s="156">
        <f>'[3]Relatório Empregados II'!$DZ113</f>
        <v>0</v>
      </c>
      <c r="AX112" s="156">
        <f>'[3]Relatório Empregados II'!$EB113</f>
        <v>0</v>
      </c>
      <c r="AY112" s="167" t="str">
        <f>'[3]Relatório Empregados II'!$ED113</f>
        <v>SALA DE MEDICAÇAO</v>
      </c>
      <c r="AZ112" s="156">
        <f>'[3]Relatório Empregados II'!$EH113</f>
        <v>0</v>
      </c>
      <c r="BA112" s="156">
        <f>'[3]Relatório Empregados II'!$EJ113</f>
        <v>0</v>
      </c>
    </row>
    <row r="113" spans="1:53">
      <c r="A113" s="170" t="str">
        <f>IFERROR(('[3]Relatório Empregados II'!$A114:$B114),"")</f>
        <v>31/07/2020</v>
      </c>
      <c r="B113" s="142" t="str">
        <f>'[3]Relatório Empregados II'!$D114:$D114</f>
        <v>12955134000900</v>
      </c>
      <c r="C113" s="158" t="str">
        <f>'[3]Relatório Empregados II'!$G114:$G114</f>
        <v>INSTITUTO DIVA ALVES DO BRASIL</v>
      </c>
      <c r="D113" s="161" t="str">
        <f>'[3]Relatório Empregados II'!$J114</f>
        <v>6033075</v>
      </c>
      <c r="E113" s="143" t="str">
        <f>'[3]Relatório Empregados II'!$L114:L114</f>
        <v>UPA 24H PARQUE LAFAIETE - DUQUE DE CAXIAS I</v>
      </c>
      <c r="F113" s="144" t="str">
        <f>'[3]Relatório Empregados II'!$P114:$P114</f>
        <v>0008/2020</v>
      </c>
      <c r="G113" s="173" cm="1">
        <f t="array" ref="G113">'[3]Relatório Empregados II'!$T114:T114</f>
        <v>2020</v>
      </c>
      <c r="H113" s="145" t="str">
        <f>'[3]Relatório Empregados II'!$W114</f>
        <v>07</v>
      </c>
      <c r="I113" s="146">
        <f>'[3]Relatório Empregados II'!$Y114:$Y114</f>
        <v>0</v>
      </c>
      <c r="J113" s="147">
        <f>'[3]Relatório Empregados II'!$AB114:$AB114</f>
        <v>0</v>
      </c>
      <c r="K113" s="162">
        <f>'[3]Relatório Empregados II'!$AE114:$AE114</f>
        <v>0</v>
      </c>
      <c r="L113" s="163" cm="1">
        <f t="array" ref="L113">'[3]Relatório Empregados II'!$AI114:$AI114</f>
        <v>223505</v>
      </c>
      <c r="M113" s="149">
        <f>'[3]Relatório Empregados II'!$AL114:$AL114</f>
        <v>0</v>
      </c>
      <c r="N113" s="150">
        <f>'[3]Relatório Empregados II'!$AP114</f>
        <v>0</v>
      </c>
      <c r="O113" s="163">
        <f>'[3]Relatório Empregados II'!$AR114</f>
        <v>0</v>
      </c>
      <c r="P113" s="151">
        <f>'[3]Relatório Empregados II'!$AT114:$AT114</f>
        <v>0</v>
      </c>
      <c r="Q113" s="152">
        <f>'[3]Relatório Empregados II'!$AX114:$AX114</f>
        <v>180</v>
      </c>
      <c r="R113" s="153">
        <f>'[3]Relatório Empregados II'!$BA114:$BA114</f>
        <v>0</v>
      </c>
      <c r="S113" s="154" t="str">
        <f>'[3]Relatório Empregados II'!$BE114:$BE114</f>
        <v/>
      </c>
      <c r="T113" s="154" t="str">
        <f>'[3]Relatório Empregados II'!$BH114:$BH114</f>
        <v>CLT</v>
      </c>
      <c r="U113" s="148">
        <f>'[3]Relatório Empregados II'!$BK114:$BK114</f>
        <v>0</v>
      </c>
      <c r="V113" s="165">
        <f>'[3]Relatório Empregados II'!$BN114</f>
        <v>0</v>
      </c>
      <c r="W113" s="206">
        <f>'[3]Relatório Empregados II'!$BP114</f>
        <v>0</v>
      </c>
      <c r="X113" s="140">
        <f>'[3]Relatório Empregados II'!$BR114:$BR114</f>
        <v>3158.96</v>
      </c>
      <c r="Y113" s="157">
        <f>'[3]Relatório Empregados II'!$BU114</f>
        <v>0</v>
      </c>
      <c r="Z113" s="167">
        <f>'[3]Relatório Empregados II'!$BW114:$BW114</f>
        <v>0</v>
      </c>
      <c r="AA113" s="168">
        <f>'[3]Relatório Empregados II'!$CA114:$CA114</f>
        <v>0</v>
      </c>
      <c r="AB113" s="168">
        <f>'[3]Relatório Empregados II'!$CD114:$CD114</f>
        <v>209</v>
      </c>
      <c r="AC113" s="168">
        <f>'[3]Relatório Empregados II'!$CG114:$CG114</f>
        <v>0</v>
      </c>
      <c r="AD113" s="168">
        <f>'[3]Relatório Empregados II'!$CJ114</f>
        <v>0</v>
      </c>
      <c r="AE113" s="168">
        <f>'[3]Relatório Empregados II'!$CL114</f>
        <v>0</v>
      </c>
      <c r="AF113" s="168">
        <f>'[3]Relatório Empregados II'!$CN114:$CN114</f>
        <v>0</v>
      </c>
      <c r="AG113" s="168">
        <f>'[3]Relatório Empregados II'!$CQ114</f>
        <v>0</v>
      </c>
      <c r="AH113" s="140">
        <f>'[3]Relatório Empregados II'!$CS114:$CS114</f>
        <v>296.93</v>
      </c>
      <c r="AI113" s="157">
        <f>'[3]Relatório Empregados II'!$CV114:$CV114</f>
        <v>0</v>
      </c>
      <c r="AJ113" s="140">
        <f>'[3]Relatório Empregados II'!$CY114:$CY114</f>
        <v>1031.8470400000001</v>
      </c>
      <c r="AK113" s="157">
        <f>'[3]Relatório Empregados II'!$DB114:$DB114</f>
        <v>1031.8470400000001</v>
      </c>
      <c r="AL113" s="140">
        <f>'[3]Relatório Empregados II'!$DE114:$DE114</f>
        <v>0</v>
      </c>
      <c r="AM113" s="140">
        <f>'[3]Relatório Empregados II'!$DH114</f>
        <v>0</v>
      </c>
      <c r="AN113" s="157">
        <f>'[3]Relatório Empregados II'!$DJ114</f>
        <v>1031.8470400000001</v>
      </c>
      <c r="AO113" s="140">
        <f>'[3]Relatório Empregados II'!$DL114</f>
        <v>0</v>
      </c>
      <c r="AP113" s="140">
        <f>'[3]Relatório Empregados II'!$DM$3:$DM114</f>
        <v>0</v>
      </c>
      <c r="AQ113" s="157"/>
      <c r="AR113" s="157"/>
      <c r="AS113" s="140">
        <f>'[3]Relatório Empregados II'!$DQ114:$DQ114</f>
        <v>0</v>
      </c>
      <c r="AT113" s="169">
        <f>'[3]Relatório Empregados II'!$DT114</f>
        <v>0</v>
      </c>
      <c r="AU113" s="167">
        <f>'[3]Relatório Empregados II'!$DV114</f>
        <v>0</v>
      </c>
      <c r="AV113" s="167">
        <f>'[3]Relatório Empregados II'!$DX114</f>
        <v>0</v>
      </c>
      <c r="AW113" s="156">
        <f>'[3]Relatório Empregados II'!$DZ114</f>
        <v>0</v>
      </c>
      <c r="AX113" s="156">
        <f>'[3]Relatório Empregados II'!$EB114</f>
        <v>0</v>
      </c>
      <c r="AY113" s="167" t="str">
        <f>'[3]Relatório Empregados II'!$ED114</f>
        <v>CLASSIFICAÇÃO DE RISCO</v>
      </c>
      <c r="AZ113" s="156">
        <f>'[3]Relatório Empregados II'!$EH114</f>
        <v>0</v>
      </c>
      <c r="BA113" s="156">
        <f>'[3]Relatório Empregados II'!$EJ114</f>
        <v>0</v>
      </c>
    </row>
    <row r="114" spans="1:53">
      <c r="A114" s="170" t="str">
        <f>IFERROR(('[3]Relatório Empregados II'!$A115:$B115),"")</f>
        <v>31/07/2020</v>
      </c>
      <c r="B114" s="142" t="str">
        <f>'[3]Relatório Empregados II'!$D115:$D115</f>
        <v>12955134000900</v>
      </c>
      <c r="C114" s="158" t="str">
        <f>'[3]Relatório Empregados II'!$G115:$G115</f>
        <v>INSTITUTO DIVA ALVES DO BRASIL</v>
      </c>
      <c r="D114" s="161" t="str">
        <f>'[3]Relatório Empregados II'!$J115</f>
        <v>6033075</v>
      </c>
      <c r="E114" s="143" t="str">
        <f>'[3]Relatório Empregados II'!$L115:L115</f>
        <v>UPA 24H PARQUE LAFAIETE - DUQUE DE CAXIAS I</v>
      </c>
      <c r="F114" s="144" t="str">
        <f>'[3]Relatório Empregados II'!$P115:$P115</f>
        <v>0008/2020</v>
      </c>
      <c r="G114" s="173" cm="1">
        <f t="array" ref="G114">'[3]Relatório Empregados II'!$T115:T115</f>
        <v>2020</v>
      </c>
      <c r="H114" s="145" t="str">
        <f>'[3]Relatório Empregados II'!$W115</f>
        <v>07</v>
      </c>
      <c r="I114" s="146">
        <f>'[3]Relatório Empregados II'!$Y115:$Y115</f>
        <v>0</v>
      </c>
      <c r="J114" s="147">
        <f>'[3]Relatório Empregados II'!$AB115:$AB115</f>
        <v>0</v>
      </c>
      <c r="K114" s="162">
        <f>'[3]Relatório Empregados II'!$AE115:$AE115</f>
        <v>0</v>
      </c>
      <c r="L114" s="163" cm="1">
        <f t="array" ref="L114">'[3]Relatório Empregados II'!$AI115:$AI115</f>
        <v>223505</v>
      </c>
      <c r="M114" s="149">
        <f>'[3]Relatório Empregados II'!$AL115:$AL115</f>
        <v>0</v>
      </c>
      <c r="N114" s="150">
        <f>'[3]Relatório Empregados II'!$AP115</f>
        <v>0</v>
      </c>
      <c r="O114" s="163">
        <f>'[3]Relatório Empregados II'!$AR115</f>
        <v>0</v>
      </c>
      <c r="P114" s="151">
        <f>'[3]Relatório Empregados II'!$AT115:$AT115</f>
        <v>0</v>
      </c>
      <c r="Q114" s="152">
        <f>'[3]Relatório Empregados II'!$AX115:$AX115</f>
        <v>180</v>
      </c>
      <c r="R114" s="153">
        <f>'[3]Relatório Empregados II'!$BA115:$BA115</f>
        <v>0</v>
      </c>
      <c r="S114" s="154" t="str">
        <f>'[3]Relatório Empregados II'!$BE115:$BE115</f>
        <v/>
      </c>
      <c r="T114" s="154" t="str">
        <f>'[3]Relatório Empregados II'!$BH115:$BH115</f>
        <v>CLT</v>
      </c>
      <c r="U114" s="148">
        <f>'[3]Relatório Empregados II'!$BK115:$BK115</f>
        <v>0</v>
      </c>
      <c r="V114" s="165">
        <f>'[3]Relatório Empregados II'!$BN115</f>
        <v>0</v>
      </c>
      <c r="W114" s="206">
        <f>'[3]Relatório Empregados II'!$BP115</f>
        <v>0</v>
      </c>
      <c r="X114" s="140">
        <f>'[3]Relatório Empregados II'!$BR115:$BR115</f>
        <v>3158.96</v>
      </c>
      <c r="Y114" s="157">
        <f>'[3]Relatório Empregados II'!$BU115</f>
        <v>0</v>
      </c>
      <c r="Z114" s="167">
        <f>'[3]Relatório Empregados II'!$BW115:$BW115</f>
        <v>0</v>
      </c>
      <c r="AA114" s="168">
        <f>'[3]Relatório Empregados II'!$CA115:$CA115</f>
        <v>0</v>
      </c>
      <c r="AB114" s="168">
        <f>'[3]Relatório Empregados II'!$CD115:$CD115</f>
        <v>209</v>
      </c>
      <c r="AC114" s="168">
        <f>'[3]Relatório Empregados II'!$CG115:$CG115</f>
        <v>0</v>
      </c>
      <c r="AD114" s="168">
        <f>'[3]Relatório Empregados II'!$CJ115</f>
        <v>0</v>
      </c>
      <c r="AE114" s="168">
        <f>'[3]Relatório Empregados II'!$CL115</f>
        <v>0</v>
      </c>
      <c r="AF114" s="168">
        <f>'[3]Relatório Empregados II'!$CN115:$CN115</f>
        <v>0</v>
      </c>
      <c r="AG114" s="168">
        <f>'[3]Relatório Empregados II'!$CQ115</f>
        <v>0</v>
      </c>
      <c r="AH114" s="140">
        <f>'[3]Relatório Empregados II'!$CS115:$CS115</f>
        <v>293.49</v>
      </c>
      <c r="AI114" s="157">
        <f>'[3]Relatório Empregados II'!$CV115:$CV115</f>
        <v>0</v>
      </c>
      <c r="AJ114" s="140">
        <f>'[3]Relatório Empregados II'!$CY115:$CY115</f>
        <v>1019.90416</v>
      </c>
      <c r="AK114" s="157">
        <f>'[3]Relatório Empregados II'!$DB115:$DB115</f>
        <v>1019.90416</v>
      </c>
      <c r="AL114" s="140">
        <f>'[3]Relatório Empregados II'!$DE115:$DE115</f>
        <v>0</v>
      </c>
      <c r="AM114" s="140">
        <f>'[3]Relatório Empregados II'!$DH115</f>
        <v>0</v>
      </c>
      <c r="AN114" s="157">
        <f>'[3]Relatório Empregados II'!$DJ115</f>
        <v>1019.90416</v>
      </c>
      <c r="AO114" s="140">
        <f>'[3]Relatório Empregados II'!$DL115</f>
        <v>0</v>
      </c>
      <c r="AP114" s="140">
        <f>'[3]Relatório Empregados II'!$DM$3:$DM115</f>
        <v>0</v>
      </c>
      <c r="AQ114" s="157"/>
      <c r="AR114" s="157"/>
      <c r="AS114" s="140">
        <f>'[3]Relatório Empregados II'!$DQ115:$DQ115</f>
        <v>0</v>
      </c>
      <c r="AT114" s="169">
        <f>'[3]Relatório Empregados II'!$DT115</f>
        <v>0</v>
      </c>
      <c r="AU114" s="167">
        <f>'[3]Relatório Empregados II'!$DV115</f>
        <v>0</v>
      </c>
      <c r="AV114" s="167">
        <f>'[3]Relatório Empregados II'!$DX115</f>
        <v>0</v>
      </c>
      <c r="AW114" s="156">
        <f>'[3]Relatório Empregados II'!$DZ115</f>
        <v>0</v>
      </c>
      <c r="AX114" s="156">
        <f>'[3]Relatório Empregados II'!$EB115</f>
        <v>0</v>
      </c>
      <c r="AY114" s="167" t="str">
        <f>'[3]Relatório Empregados II'!$ED115</f>
        <v>SALA DE OBSERVAÇAO</v>
      </c>
      <c r="AZ114" s="156">
        <f>'[3]Relatório Empregados II'!$EH115</f>
        <v>0</v>
      </c>
      <c r="BA114" s="156">
        <f>'[3]Relatório Empregados II'!$EJ115</f>
        <v>0</v>
      </c>
    </row>
    <row r="115" spans="1:53">
      <c r="A115" s="170" t="str">
        <f>IFERROR(('[3]Relatório Empregados II'!$A116:$B116),"")</f>
        <v>31/07/2020</v>
      </c>
      <c r="B115" s="142" t="str">
        <f>'[3]Relatório Empregados II'!$D116:$D116</f>
        <v>12955134000900</v>
      </c>
      <c r="C115" s="158" t="str">
        <f>'[3]Relatório Empregados II'!$G116:$G116</f>
        <v>INSTITUTO DIVA ALVES DO BRASIL</v>
      </c>
      <c r="D115" s="161" t="str">
        <f>'[3]Relatório Empregados II'!$J116</f>
        <v>6033075</v>
      </c>
      <c r="E115" s="143" t="str">
        <f>'[3]Relatório Empregados II'!$L116:L116</f>
        <v>UPA 24H PARQUE LAFAIETE - DUQUE DE CAXIAS I</v>
      </c>
      <c r="F115" s="144" t="str">
        <f>'[3]Relatório Empregados II'!$P116:$P116</f>
        <v>0008/2020</v>
      </c>
      <c r="G115" s="173" cm="1">
        <f t="array" ref="G115">'[3]Relatório Empregados II'!$T116:T116</f>
        <v>2020</v>
      </c>
      <c r="H115" s="145" t="str">
        <f>'[3]Relatório Empregados II'!$W116</f>
        <v>07</v>
      </c>
      <c r="I115" s="146">
        <f>'[3]Relatório Empregados II'!$Y116:$Y116</f>
        <v>0</v>
      </c>
      <c r="J115" s="147">
        <f>'[3]Relatório Empregados II'!$AB116:$AB116</f>
        <v>0</v>
      </c>
      <c r="K115" s="162">
        <f>'[3]Relatório Empregados II'!$AE116:$AE116</f>
        <v>0</v>
      </c>
      <c r="L115" s="163" cm="1">
        <f t="array" ref="L115">'[3]Relatório Empregados II'!$AI116:$AI116</f>
        <v>322205</v>
      </c>
      <c r="M115" s="149">
        <f>'[3]Relatório Empregados II'!$AL116:$AL116</f>
        <v>0</v>
      </c>
      <c r="N115" s="150">
        <f>'[3]Relatório Empregados II'!$AP116</f>
        <v>0</v>
      </c>
      <c r="O115" s="163">
        <f>'[3]Relatório Empregados II'!$AR116</f>
        <v>0</v>
      </c>
      <c r="P115" s="151">
        <f>'[3]Relatório Empregados II'!$AT116:$AT116</f>
        <v>0</v>
      </c>
      <c r="Q115" s="152">
        <f>'[3]Relatório Empregados II'!$AX116:$AX116</f>
        <v>180</v>
      </c>
      <c r="R115" s="153">
        <f>'[3]Relatório Empregados II'!$BA116:$BA116</f>
        <v>0</v>
      </c>
      <c r="S115" s="154" t="str">
        <f>'[3]Relatório Empregados II'!$BE116:$BE116</f>
        <v/>
      </c>
      <c r="T115" s="154" t="str">
        <f>'[3]Relatório Empregados II'!$BH116:$BH116</f>
        <v>CLT</v>
      </c>
      <c r="U115" s="148">
        <f>'[3]Relatório Empregados II'!$BK116:$BK116</f>
        <v>0</v>
      </c>
      <c r="V115" s="165">
        <f>'[3]Relatório Empregados II'!$BN116</f>
        <v>0</v>
      </c>
      <c r="W115" s="206">
        <f>'[3]Relatório Empregados II'!$BP116</f>
        <v>0</v>
      </c>
      <c r="X115" s="140">
        <f>'[3]Relatório Empregados II'!$BR116:$BR116</f>
        <v>1665.93</v>
      </c>
      <c r="Y115" s="157">
        <f>'[3]Relatório Empregados II'!$BU116</f>
        <v>0</v>
      </c>
      <c r="Z115" s="167">
        <f>'[3]Relatório Empregados II'!$BW116:$BW116</f>
        <v>0</v>
      </c>
      <c r="AA115" s="168">
        <f>'[3]Relatório Empregados II'!$CA116:$CA116</f>
        <v>0</v>
      </c>
      <c r="AB115" s="168">
        <f>'[3]Relatório Empregados II'!$CD116:$CD116</f>
        <v>209</v>
      </c>
      <c r="AC115" s="168">
        <f>'[3]Relatório Empregados II'!$CG116:$CG116</f>
        <v>0</v>
      </c>
      <c r="AD115" s="168">
        <f>'[3]Relatório Empregados II'!$CJ116</f>
        <v>0</v>
      </c>
      <c r="AE115" s="168">
        <f>'[3]Relatório Empregados II'!$CL116</f>
        <v>0</v>
      </c>
      <c r="AF115" s="168">
        <f>'[3]Relatório Empregados II'!$CN116:$CN116</f>
        <v>0</v>
      </c>
      <c r="AG115" s="168">
        <f>'[3]Relatório Empregados II'!$CQ116</f>
        <v>0</v>
      </c>
      <c r="AH115" s="140">
        <f>'[3]Relatório Empregados II'!$CS116:$CS116</f>
        <v>266.70999999999998</v>
      </c>
      <c r="AI115" s="157">
        <f>'[3]Relatório Empregados II'!$CV116:$CV116</f>
        <v>0</v>
      </c>
      <c r="AJ115" s="140">
        <f>'[3]Relatório Empregados II'!$CY116:$CY116</f>
        <v>926.84366</v>
      </c>
      <c r="AK115" s="157">
        <f>'[3]Relatório Empregados II'!$DB116:$DB116</f>
        <v>926.84366</v>
      </c>
      <c r="AL115" s="140">
        <f>'[3]Relatório Empregados II'!$DE116:$DE116</f>
        <v>0</v>
      </c>
      <c r="AM115" s="140">
        <f>'[3]Relatório Empregados II'!$DH116</f>
        <v>0</v>
      </c>
      <c r="AN115" s="157">
        <f>'[3]Relatório Empregados II'!$DJ116</f>
        <v>926.84366</v>
      </c>
      <c r="AO115" s="140">
        <f>'[3]Relatório Empregados II'!$DL116</f>
        <v>0</v>
      </c>
      <c r="AP115" s="140">
        <f>'[3]Relatório Empregados II'!$DM$3:$DM116</f>
        <v>0</v>
      </c>
      <c r="AQ115" s="157"/>
      <c r="AR115" s="157"/>
      <c r="AS115" s="140">
        <f>'[3]Relatório Empregados II'!$DQ116:$DQ116</f>
        <v>0</v>
      </c>
      <c r="AT115" s="169">
        <f>'[3]Relatório Empregados II'!$DT116</f>
        <v>0</v>
      </c>
      <c r="AU115" s="167">
        <f>'[3]Relatório Empregados II'!$DV116</f>
        <v>0</v>
      </c>
      <c r="AV115" s="167">
        <f>'[3]Relatório Empregados II'!$DX116</f>
        <v>0</v>
      </c>
      <c r="AW115" s="156">
        <f>'[3]Relatório Empregados II'!$DZ116</f>
        <v>0</v>
      </c>
      <c r="AX115" s="156">
        <f>'[3]Relatório Empregados II'!$EB116</f>
        <v>0</v>
      </c>
      <c r="AY115" s="167" t="str">
        <f>'[3]Relatório Empregados II'!$ED116</f>
        <v>SALA DE MEDICAÇAO</v>
      </c>
      <c r="AZ115" s="156">
        <f>'[3]Relatório Empregados II'!$EH116</f>
        <v>0</v>
      </c>
      <c r="BA115" s="156">
        <f>'[3]Relatório Empregados II'!$EJ116</f>
        <v>0</v>
      </c>
    </row>
    <row r="116" spans="1:53">
      <c r="A116" s="170" t="str">
        <f>IFERROR(('[3]Relatório Empregados II'!$A117:$B117),"")</f>
        <v>31/07/2020</v>
      </c>
      <c r="B116" s="142" t="str">
        <f>'[3]Relatório Empregados II'!$D117:$D117</f>
        <v>12955134000900</v>
      </c>
      <c r="C116" s="158" t="str">
        <f>'[3]Relatório Empregados II'!$G117:$G117</f>
        <v>INSTITUTO DIVA ALVES DO BRASIL</v>
      </c>
      <c r="D116" s="161" t="str">
        <f>'[3]Relatório Empregados II'!$J117</f>
        <v>6033075</v>
      </c>
      <c r="E116" s="143" t="str">
        <f>'[3]Relatório Empregados II'!$L117:L117</f>
        <v>UPA 24H PARQUE LAFAIETE - DUQUE DE CAXIAS I</v>
      </c>
      <c r="F116" s="144" t="str">
        <f>'[3]Relatório Empregados II'!$P117:$P117</f>
        <v>0008/2020</v>
      </c>
      <c r="G116" s="173" cm="1">
        <f t="array" ref="G116">'[3]Relatório Empregados II'!$T117:T117</f>
        <v>2020</v>
      </c>
      <c r="H116" s="145" t="str">
        <f>'[3]Relatório Empregados II'!$W117</f>
        <v>07</v>
      </c>
      <c r="I116" s="146">
        <f>'[3]Relatório Empregados II'!$Y117:$Y117</f>
        <v>0</v>
      </c>
      <c r="J116" s="147">
        <f>'[3]Relatório Empregados II'!$AB117:$AB117</f>
        <v>0</v>
      </c>
      <c r="K116" s="162">
        <f>'[3]Relatório Empregados II'!$AE117:$AE117</f>
        <v>0</v>
      </c>
      <c r="L116" s="163" cm="1">
        <f t="array" ref="L116">'[3]Relatório Empregados II'!$AI117:$AI117</f>
        <v>322205</v>
      </c>
      <c r="M116" s="149">
        <f>'[3]Relatório Empregados II'!$AL117:$AL117</f>
        <v>0</v>
      </c>
      <c r="N116" s="150">
        <f>'[3]Relatório Empregados II'!$AP117</f>
        <v>0</v>
      </c>
      <c r="O116" s="163">
        <f>'[3]Relatório Empregados II'!$AR117</f>
        <v>0</v>
      </c>
      <c r="P116" s="151">
        <f>'[3]Relatório Empregados II'!$AT117:$AT117</f>
        <v>0</v>
      </c>
      <c r="Q116" s="152">
        <f>'[3]Relatório Empregados II'!$AX117:$AX117</f>
        <v>180</v>
      </c>
      <c r="R116" s="153">
        <f>'[3]Relatório Empregados II'!$BA117:$BA117</f>
        <v>0</v>
      </c>
      <c r="S116" s="154" t="str">
        <f>'[3]Relatório Empregados II'!$BE117:$BE117</f>
        <v/>
      </c>
      <c r="T116" s="154" t="str">
        <f>'[3]Relatório Empregados II'!$BH117:$BH117</f>
        <v>CLT</v>
      </c>
      <c r="U116" s="148">
        <f>'[3]Relatório Empregados II'!$BK117:$BK117</f>
        <v>0</v>
      </c>
      <c r="V116" s="165">
        <f>'[3]Relatório Empregados II'!$BN117</f>
        <v>0</v>
      </c>
      <c r="W116" s="206">
        <f>'[3]Relatório Empregados II'!$BP117</f>
        <v>0</v>
      </c>
      <c r="X116" s="140">
        <f>'[3]Relatório Empregados II'!$BR117:$BR117</f>
        <v>1665.93</v>
      </c>
      <c r="Y116" s="157">
        <f>'[3]Relatório Empregados II'!$BU117</f>
        <v>0</v>
      </c>
      <c r="Z116" s="167">
        <f>'[3]Relatório Empregados II'!$BW117:$BW117</f>
        <v>0</v>
      </c>
      <c r="AA116" s="168">
        <f>'[3]Relatório Empregados II'!$CA117:$CA117</f>
        <v>0</v>
      </c>
      <c r="AB116" s="168">
        <f>'[3]Relatório Empregados II'!$CD117:$CD117</f>
        <v>209</v>
      </c>
      <c r="AC116" s="168">
        <f>'[3]Relatório Empregados II'!$CG117:$CG117</f>
        <v>0</v>
      </c>
      <c r="AD116" s="168">
        <f>'[3]Relatório Empregados II'!$CJ117</f>
        <v>0</v>
      </c>
      <c r="AE116" s="168">
        <f>'[3]Relatório Empregados II'!$CL117</f>
        <v>0</v>
      </c>
      <c r="AF116" s="168">
        <f>'[3]Relatório Empregados II'!$CN117:$CN117</f>
        <v>0</v>
      </c>
      <c r="AG116" s="168">
        <f>'[3]Relatório Empregados II'!$CQ117</f>
        <v>0</v>
      </c>
      <c r="AH116" s="140">
        <f>'[3]Relatório Empregados II'!$CS117:$CS117</f>
        <v>182.52</v>
      </c>
      <c r="AI116" s="157">
        <f>'[3]Relatório Empregados II'!$CV117:$CV117</f>
        <v>0</v>
      </c>
      <c r="AJ116" s="140">
        <f>'[3]Relatório Empregados II'!$CY117:$CY117</f>
        <v>634.27089999999998</v>
      </c>
      <c r="AK116" s="157">
        <f>'[3]Relatório Empregados II'!$DB117:$DB117</f>
        <v>634.27089999999998</v>
      </c>
      <c r="AL116" s="140">
        <f>'[3]Relatório Empregados II'!$DE117:$DE117</f>
        <v>0</v>
      </c>
      <c r="AM116" s="140">
        <f>'[3]Relatório Empregados II'!$DH117</f>
        <v>0</v>
      </c>
      <c r="AN116" s="157">
        <f>'[3]Relatório Empregados II'!$DJ117</f>
        <v>634.27089999999998</v>
      </c>
      <c r="AO116" s="140">
        <f>'[3]Relatório Empregados II'!$DL117</f>
        <v>0</v>
      </c>
      <c r="AP116" s="140">
        <f>'[3]Relatório Empregados II'!$DM$3:$DM117</f>
        <v>0</v>
      </c>
      <c r="AQ116" s="157"/>
      <c r="AR116" s="157"/>
      <c r="AS116" s="140">
        <f>'[3]Relatório Empregados II'!$DQ117:$DQ117</f>
        <v>0</v>
      </c>
      <c r="AT116" s="169">
        <f>'[3]Relatório Empregados II'!$DT117</f>
        <v>0</v>
      </c>
      <c r="AU116" s="167">
        <f>'[3]Relatório Empregados II'!$DV117</f>
        <v>0</v>
      </c>
      <c r="AV116" s="167">
        <f>'[3]Relatório Empregados II'!$DX117</f>
        <v>0</v>
      </c>
      <c r="AW116" s="156">
        <f>'[3]Relatório Empregados II'!$DZ117</f>
        <v>0</v>
      </c>
      <c r="AX116" s="156">
        <f>'[3]Relatório Empregados II'!$EB117</f>
        <v>0</v>
      </c>
      <c r="AY116" s="167" t="str">
        <f>'[3]Relatório Empregados II'!$ED117</f>
        <v>SALA DE MEDICAÇAO</v>
      </c>
      <c r="AZ116" s="156">
        <f>'[3]Relatório Empregados II'!$EH117</f>
        <v>0</v>
      </c>
      <c r="BA116" s="156">
        <f>'[3]Relatório Empregados II'!$EJ117</f>
        <v>0</v>
      </c>
    </row>
    <row r="117" spans="1:53">
      <c r="A117" s="170" t="str">
        <f>IFERROR(('[3]Relatório Empregados II'!$A118:$B118),"")</f>
        <v>31/07/2020</v>
      </c>
      <c r="B117" s="142" t="str">
        <f>'[3]Relatório Empregados II'!$D118:$D118</f>
        <v>12955134000900</v>
      </c>
      <c r="C117" s="158" t="str">
        <f>'[3]Relatório Empregados II'!$G118:$G118</f>
        <v>INSTITUTO DIVA ALVES DO BRASIL</v>
      </c>
      <c r="D117" s="161" t="str">
        <f>'[3]Relatório Empregados II'!$J118</f>
        <v>6033075</v>
      </c>
      <c r="E117" s="143" t="str">
        <f>'[3]Relatório Empregados II'!$L118:L118</f>
        <v>UPA 24H PARQUE LAFAIETE - DUQUE DE CAXIAS I</v>
      </c>
      <c r="F117" s="144" t="str">
        <f>'[3]Relatório Empregados II'!$P118:$P118</f>
        <v>0008/2020</v>
      </c>
      <c r="G117" s="173" cm="1">
        <f t="array" ref="G117">'[3]Relatório Empregados II'!$T118:T118</f>
        <v>2020</v>
      </c>
      <c r="H117" s="145" t="str">
        <f>'[3]Relatório Empregados II'!$W118</f>
        <v>07</v>
      </c>
      <c r="I117" s="146">
        <f>'[3]Relatório Empregados II'!$Y118:$Y118</f>
        <v>0</v>
      </c>
      <c r="J117" s="147">
        <f>'[3]Relatório Empregados II'!$AB118:$AB118</f>
        <v>0</v>
      </c>
      <c r="K117" s="162">
        <f>'[3]Relatório Empregados II'!$AE118:$AE118</f>
        <v>0</v>
      </c>
      <c r="L117" s="163" cm="1">
        <f t="array" ref="L117">'[3]Relatório Empregados II'!$AI118:$AI118</f>
        <v>322205</v>
      </c>
      <c r="M117" s="149">
        <f>'[3]Relatório Empregados II'!$AL118:$AL118</f>
        <v>0</v>
      </c>
      <c r="N117" s="150">
        <f>'[3]Relatório Empregados II'!$AP118</f>
        <v>0</v>
      </c>
      <c r="O117" s="163">
        <f>'[3]Relatório Empregados II'!$AR118</f>
        <v>0</v>
      </c>
      <c r="P117" s="151">
        <f>'[3]Relatório Empregados II'!$AT118:$AT118</f>
        <v>0</v>
      </c>
      <c r="Q117" s="152">
        <f>'[3]Relatório Empregados II'!$AX118:$AX118</f>
        <v>180</v>
      </c>
      <c r="R117" s="153">
        <f>'[3]Relatório Empregados II'!$BA118:$BA118</f>
        <v>0</v>
      </c>
      <c r="S117" s="154" t="str">
        <f>'[3]Relatório Empregados II'!$BE118:$BE118</f>
        <v/>
      </c>
      <c r="T117" s="154" t="str">
        <f>'[3]Relatório Empregados II'!$BH118:$BH118</f>
        <v>CLT</v>
      </c>
      <c r="U117" s="148">
        <f>'[3]Relatório Empregados II'!$BK118:$BK118</f>
        <v>0</v>
      </c>
      <c r="V117" s="165">
        <f>'[3]Relatório Empregados II'!$BN118</f>
        <v>0</v>
      </c>
      <c r="W117" s="206">
        <f>'[3]Relatório Empregados II'!$BP118</f>
        <v>0</v>
      </c>
      <c r="X117" s="140">
        <f>'[3]Relatório Empregados II'!$BR118:$BR118</f>
        <v>1665.93</v>
      </c>
      <c r="Y117" s="157">
        <f>'[3]Relatório Empregados II'!$BU118</f>
        <v>0</v>
      </c>
      <c r="Z117" s="167">
        <f>'[3]Relatório Empregados II'!$BW118:$BW118</f>
        <v>0</v>
      </c>
      <c r="AA117" s="168">
        <f>'[3]Relatório Empregados II'!$CA118:$CA118</f>
        <v>0</v>
      </c>
      <c r="AB117" s="168">
        <f>'[3]Relatório Empregados II'!$CD118:$CD118</f>
        <v>209</v>
      </c>
      <c r="AC117" s="168">
        <f>'[3]Relatório Empregados II'!$CG118:$CG118</f>
        <v>0</v>
      </c>
      <c r="AD117" s="168">
        <f>'[3]Relatório Empregados II'!$CJ118</f>
        <v>0</v>
      </c>
      <c r="AE117" s="168">
        <f>'[3]Relatório Empregados II'!$CL118</f>
        <v>0</v>
      </c>
      <c r="AF117" s="168">
        <f>'[3]Relatório Empregados II'!$CN118:$CN118</f>
        <v>0</v>
      </c>
      <c r="AG117" s="168">
        <f>'[3]Relatório Empregados II'!$CQ118</f>
        <v>0</v>
      </c>
      <c r="AH117" s="140">
        <f>'[3]Relatório Empregados II'!$CS118:$CS118</f>
        <v>182.52</v>
      </c>
      <c r="AI117" s="157">
        <f>'[3]Relatório Empregados II'!$CV118:$CV118</f>
        <v>0</v>
      </c>
      <c r="AJ117" s="140">
        <f>'[3]Relatório Empregados II'!$CY118:$CY118</f>
        <v>634.27089999999998</v>
      </c>
      <c r="AK117" s="157">
        <f>'[3]Relatório Empregados II'!$DB118:$DB118</f>
        <v>634.27089999999998</v>
      </c>
      <c r="AL117" s="140">
        <f>'[3]Relatório Empregados II'!$DE118:$DE118</f>
        <v>0</v>
      </c>
      <c r="AM117" s="140">
        <f>'[3]Relatório Empregados II'!$DH118</f>
        <v>0</v>
      </c>
      <c r="AN117" s="157">
        <f>'[3]Relatório Empregados II'!$DJ118</f>
        <v>634.27089999999998</v>
      </c>
      <c r="AO117" s="140">
        <f>'[3]Relatório Empregados II'!$DL118</f>
        <v>0</v>
      </c>
      <c r="AP117" s="140">
        <f>'[3]Relatório Empregados II'!$DM$3:$DM118</f>
        <v>0</v>
      </c>
      <c r="AQ117" s="157"/>
      <c r="AR117" s="157"/>
      <c r="AS117" s="140">
        <f>'[3]Relatório Empregados II'!$DQ118:$DQ118</f>
        <v>0</v>
      </c>
      <c r="AT117" s="169">
        <f>'[3]Relatório Empregados II'!$DT118</f>
        <v>0</v>
      </c>
      <c r="AU117" s="167">
        <f>'[3]Relatório Empregados II'!$DV118</f>
        <v>0</v>
      </c>
      <c r="AV117" s="167">
        <f>'[3]Relatório Empregados II'!$DX118</f>
        <v>0</v>
      </c>
      <c r="AW117" s="156">
        <f>'[3]Relatório Empregados II'!$DZ118</f>
        <v>0</v>
      </c>
      <c r="AX117" s="156">
        <f>'[3]Relatório Empregados II'!$EB118</f>
        <v>0</v>
      </c>
      <c r="AY117" s="167" t="str">
        <f>'[3]Relatório Empregados II'!$ED118</f>
        <v>ACOLHIMENTO</v>
      </c>
      <c r="AZ117" s="156">
        <f>'[3]Relatório Empregados II'!$EH118</f>
        <v>0</v>
      </c>
      <c r="BA117" s="156">
        <f>'[3]Relatório Empregados II'!$EJ118</f>
        <v>0</v>
      </c>
    </row>
    <row r="118" spans="1:53">
      <c r="A118" s="170" t="str">
        <f>IFERROR(('[3]Relatório Empregados II'!$A119:$B119),"")</f>
        <v>31/07/2020</v>
      </c>
      <c r="B118" s="142" t="str">
        <f>'[3]Relatório Empregados II'!$D119:$D119</f>
        <v>12955134000900</v>
      </c>
      <c r="C118" s="158" t="str">
        <f>'[3]Relatório Empregados II'!$G119:$G119</f>
        <v>INSTITUTO DIVA ALVES DO BRASIL</v>
      </c>
      <c r="D118" s="161" t="str">
        <f>'[3]Relatório Empregados II'!$J119</f>
        <v>6033075</v>
      </c>
      <c r="E118" s="143" t="str">
        <f>'[3]Relatório Empregados II'!$L119:L119</f>
        <v>UPA 24H PARQUE LAFAIETE - DUQUE DE CAXIAS I</v>
      </c>
      <c r="F118" s="144" t="str">
        <f>'[3]Relatório Empregados II'!$P119:$P119</f>
        <v>0008/2020</v>
      </c>
      <c r="G118" s="173" cm="1">
        <f t="array" ref="G118">'[3]Relatório Empregados II'!$T119:T119</f>
        <v>2020</v>
      </c>
      <c r="H118" s="145" t="str">
        <f>'[3]Relatório Empregados II'!$W119</f>
        <v>07</v>
      </c>
      <c r="I118" s="146">
        <f>'[3]Relatório Empregados II'!$Y119:$Y119</f>
        <v>0</v>
      </c>
      <c r="J118" s="147">
        <f>'[3]Relatório Empregados II'!$AB119:$AB119</f>
        <v>0</v>
      </c>
      <c r="K118" s="162">
        <f>'[3]Relatório Empregados II'!$AE119:$AE119</f>
        <v>0</v>
      </c>
      <c r="L118" s="163" cm="1">
        <f t="array" ref="L118">'[3]Relatório Empregados II'!$AI119:$AI119</f>
        <v>322205</v>
      </c>
      <c r="M118" s="149">
        <f>'[3]Relatório Empregados II'!$AL119:$AL119</f>
        <v>0</v>
      </c>
      <c r="N118" s="150">
        <f>'[3]Relatório Empregados II'!$AP119</f>
        <v>0</v>
      </c>
      <c r="O118" s="163">
        <f>'[3]Relatório Empregados II'!$AR119</f>
        <v>0</v>
      </c>
      <c r="P118" s="151">
        <f>'[3]Relatório Empregados II'!$AT119:$AT119</f>
        <v>0</v>
      </c>
      <c r="Q118" s="152">
        <f>'[3]Relatório Empregados II'!$AX119:$AX119</f>
        <v>180</v>
      </c>
      <c r="R118" s="153">
        <f>'[3]Relatório Empregados II'!$BA119:$BA119</f>
        <v>0</v>
      </c>
      <c r="S118" s="154" t="str">
        <f>'[3]Relatório Empregados II'!$BE119:$BE119</f>
        <v/>
      </c>
      <c r="T118" s="154" t="str">
        <f>'[3]Relatório Empregados II'!$BH119:$BH119</f>
        <v>CLT</v>
      </c>
      <c r="U118" s="148">
        <f>'[3]Relatório Empregados II'!$BK119:$BK119</f>
        <v>0</v>
      </c>
      <c r="V118" s="165">
        <f>'[3]Relatório Empregados II'!$BN119</f>
        <v>0</v>
      </c>
      <c r="W118" s="206">
        <f>'[3]Relatório Empregados II'!$BP119</f>
        <v>0</v>
      </c>
      <c r="X118" s="140">
        <f>'[3]Relatório Empregados II'!$BR119:$BR119</f>
        <v>1665.93</v>
      </c>
      <c r="Y118" s="157">
        <f>'[3]Relatório Empregados II'!$BU119</f>
        <v>0</v>
      </c>
      <c r="Z118" s="167">
        <f>'[3]Relatório Empregados II'!$BW119:$BW119</f>
        <v>0</v>
      </c>
      <c r="AA118" s="168">
        <f>'[3]Relatório Empregados II'!$CA119:$CA119</f>
        <v>0</v>
      </c>
      <c r="AB118" s="168">
        <f>'[3]Relatório Empregados II'!$CD119:$CD119</f>
        <v>209</v>
      </c>
      <c r="AC118" s="168">
        <f>'[3]Relatório Empregados II'!$CG119:$CG119</f>
        <v>0</v>
      </c>
      <c r="AD118" s="168">
        <f>'[3]Relatório Empregados II'!$CJ119</f>
        <v>0</v>
      </c>
      <c r="AE118" s="168">
        <f>'[3]Relatório Empregados II'!$CL119</f>
        <v>0</v>
      </c>
      <c r="AF118" s="168">
        <f>'[3]Relatório Empregados II'!$CN119:$CN119</f>
        <v>0</v>
      </c>
      <c r="AG118" s="168">
        <f>'[3]Relatório Empregados II'!$CQ119</f>
        <v>0</v>
      </c>
      <c r="AH118" s="140">
        <f>'[3]Relatório Empregados II'!$CS119:$CS119</f>
        <v>245.67</v>
      </c>
      <c r="AI118" s="157">
        <f>'[3]Relatório Empregados II'!$CV119:$CV119</f>
        <v>0</v>
      </c>
      <c r="AJ118" s="140">
        <f>'[3]Relatório Empregados II'!$CY119:$CY119</f>
        <v>853.70464000000004</v>
      </c>
      <c r="AK118" s="157">
        <f>'[3]Relatório Empregados II'!$DB119:$DB119</f>
        <v>853.70464000000004</v>
      </c>
      <c r="AL118" s="140">
        <f>'[3]Relatório Empregados II'!$DE119:$DE119</f>
        <v>0</v>
      </c>
      <c r="AM118" s="140">
        <f>'[3]Relatório Empregados II'!$DH119</f>
        <v>0</v>
      </c>
      <c r="AN118" s="157">
        <f>'[3]Relatório Empregados II'!$DJ119</f>
        <v>853.70464000000004</v>
      </c>
      <c r="AO118" s="140">
        <f>'[3]Relatório Empregados II'!$DL119</f>
        <v>0</v>
      </c>
      <c r="AP118" s="140">
        <f>'[3]Relatório Empregados II'!$DM$3:$DM119</f>
        <v>0</v>
      </c>
      <c r="AQ118" s="157"/>
      <c r="AR118" s="157"/>
      <c r="AS118" s="140">
        <f>'[3]Relatório Empregados II'!$DQ119:$DQ119</f>
        <v>0</v>
      </c>
      <c r="AT118" s="169">
        <f>'[3]Relatório Empregados II'!$DT119</f>
        <v>0</v>
      </c>
      <c r="AU118" s="167">
        <f>'[3]Relatório Empregados II'!$DV119</f>
        <v>0</v>
      </c>
      <c r="AV118" s="167">
        <f>'[3]Relatório Empregados II'!$DX119</f>
        <v>0</v>
      </c>
      <c r="AW118" s="156">
        <f>'[3]Relatório Empregados II'!$DZ119</f>
        <v>0</v>
      </c>
      <c r="AX118" s="156">
        <f>'[3]Relatório Empregados II'!$EB119</f>
        <v>0</v>
      </c>
      <c r="AY118" s="167" t="str">
        <f>'[3]Relatório Empregados II'!$ED119</f>
        <v>SALA DE SUTURA/CURATIVO</v>
      </c>
      <c r="AZ118" s="156">
        <f>'[3]Relatório Empregados II'!$EH119</f>
        <v>0</v>
      </c>
      <c r="BA118" s="156">
        <f>'[3]Relatório Empregados II'!$EJ119</f>
        <v>0</v>
      </c>
    </row>
    <row r="119" spans="1:53">
      <c r="A119" s="170" t="str">
        <f>IFERROR(('[3]Relatório Empregados II'!$A120:$B120),"")</f>
        <v>31/07/2020</v>
      </c>
      <c r="B119" s="142" t="str">
        <f>'[3]Relatório Empregados II'!$D120:$D120</f>
        <v>12955134000900</v>
      </c>
      <c r="C119" s="158" t="str">
        <f>'[3]Relatório Empregados II'!$G120:$G120</f>
        <v>INSTITUTO DIVA ALVES DO BRASIL</v>
      </c>
      <c r="D119" s="161" t="str">
        <f>'[3]Relatório Empregados II'!$J120</f>
        <v>6033075</v>
      </c>
      <c r="E119" s="143" t="str">
        <f>'[3]Relatório Empregados II'!$L120:L120</f>
        <v>UPA 24H PARQUE LAFAIETE - DUQUE DE CAXIAS I</v>
      </c>
      <c r="F119" s="144" t="str">
        <f>'[3]Relatório Empregados II'!$P120:$P120</f>
        <v>0008/2020</v>
      </c>
      <c r="G119" s="173" cm="1">
        <f t="array" ref="G119">'[3]Relatório Empregados II'!$T120:T120</f>
        <v>2020</v>
      </c>
      <c r="H119" s="145" t="str">
        <f>'[3]Relatório Empregados II'!$W120</f>
        <v>07</v>
      </c>
      <c r="I119" s="146">
        <f>'[3]Relatório Empregados II'!$Y120:$Y120</f>
        <v>0</v>
      </c>
      <c r="J119" s="147">
        <f>'[3]Relatório Empregados II'!$AB120:$AB120</f>
        <v>0</v>
      </c>
      <c r="K119" s="162">
        <f>'[3]Relatório Empregados II'!$AE120:$AE120</f>
        <v>0</v>
      </c>
      <c r="L119" s="163" cm="1">
        <f t="array" ref="L119">'[3]Relatório Empregados II'!$AI120:$AI120</f>
        <v>322205</v>
      </c>
      <c r="M119" s="149">
        <f>'[3]Relatório Empregados II'!$AL120:$AL120</f>
        <v>0</v>
      </c>
      <c r="N119" s="150">
        <f>'[3]Relatório Empregados II'!$AP120</f>
        <v>0</v>
      </c>
      <c r="O119" s="163">
        <f>'[3]Relatório Empregados II'!$AR120</f>
        <v>0</v>
      </c>
      <c r="P119" s="151">
        <f>'[3]Relatório Empregados II'!$AT120:$AT120</f>
        <v>0</v>
      </c>
      <c r="Q119" s="152">
        <f>'[3]Relatório Empregados II'!$AX120:$AX120</f>
        <v>180</v>
      </c>
      <c r="R119" s="153">
        <f>'[3]Relatório Empregados II'!$BA120:$BA120</f>
        <v>0</v>
      </c>
      <c r="S119" s="154" t="str">
        <f>'[3]Relatório Empregados II'!$BE120:$BE120</f>
        <v/>
      </c>
      <c r="T119" s="154" t="str">
        <f>'[3]Relatório Empregados II'!$BH120:$BH120</f>
        <v>CLT</v>
      </c>
      <c r="U119" s="148">
        <f>'[3]Relatório Empregados II'!$BK120:$BK120</f>
        <v>0</v>
      </c>
      <c r="V119" s="165">
        <f>'[3]Relatório Empregados II'!$BN120</f>
        <v>0</v>
      </c>
      <c r="W119" s="206">
        <f>'[3]Relatório Empregados II'!$BP120</f>
        <v>0</v>
      </c>
      <c r="X119" s="140">
        <f>'[3]Relatório Empregados II'!$BR120:$BR120</f>
        <v>1665.93</v>
      </c>
      <c r="Y119" s="157">
        <f>'[3]Relatório Empregados II'!$BU120</f>
        <v>0</v>
      </c>
      <c r="Z119" s="167">
        <f>'[3]Relatório Empregados II'!$BW120:$BW120</f>
        <v>0</v>
      </c>
      <c r="AA119" s="168">
        <f>'[3]Relatório Empregados II'!$CA120:$CA120</f>
        <v>0</v>
      </c>
      <c r="AB119" s="168">
        <f>'[3]Relatório Empregados II'!$CD120:$CD120</f>
        <v>181.13</v>
      </c>
      <c r="AC119" s="168">
        <f>'[3]Relatório Empregados II'!$CG120:$CG120</f>
        <v>0</v>
      </c>
      <c r="AD119" s="168">
        <f>'[3]Relatório Empregados II'!$CJ120</f>
        <v>0</v>
      </c>
      <c r="AE119" s="168">
        <f>'[3]Relatório Empregados II'!$CL120</f>
        <v>0</v>
      </c>
      <c r="AF119" s="168">
        <f>'[3]Relatório Empregados II'!$CN120:$CN120</f>
        <v>0</v>
      </c>
      <c r="AG119" s="168">
        <f>'[3]Relatório Empregados II'!$CQ120</f>
        <v>0</v>
      </c>
      <c r="AH119" s="140">
        <f>'[3]Relatório Empregados II'!$CS120:$CS120</f>
        <v>183.57</v>
      </c>
      <c r="AI119" s="157">
        <f>'[3]Relatório Empregados II'!$CV120:$CV120</f>
        <v>0</v>
      </c>
      <c r="AJ119" s="140">
        <f>'[3]Relatório Empregados II'!$CY120:$CY120</f>
        <v>699.66484000000003</v>
      </c>
      <c r="AK119" s="157">
        <f>'[3]Relatório Empregados II'!$DB120:$DB120</f>
        <v>699.66484000000003</v>
      </c>
      <c r="AL119" s="140">
        <f>'[3]Relatório Empregados II'!$DE120:$DE120</f>
        <v>0</v>
      </c>
      <c r="AM119" s="140">
        <f>'[3]Relatório Empregados II'!$DH120</f>
        <v>0</v>
      </c>
      <c r="AN119" s="157">
        <f>'[3]Relatório Empregados II'!$DJ120</f>
        <v>699.66484000000003</v>
      </c>
      <c r="AO119" s="140">
        <f>'[3]Relatório Empregados II'!$DL120</f>
        <v>0</v>
      </c>
      <c r="AP119" s="140">
        <f>'[3]Relatório Empregados II'!$DM$3:$DM120</f>
        <v>0</v>
      </c>
      <c r="AQ119" s="157"/>
      <c r="AR119" s="157"/>
      <c r="AS119" s="140">
        <f>'[3]Relatório Empregados II'!$DQ120:$DQ120</f>
        <v>0</v>
      </c>
      <c r="AT119" s="169">
        <f>'[3]Relatório Empregados II'!$DT120</f>
        <v>0</v>
      </c>
      <c r="AU119" s="167">
        <f>'[3]Relatório Empregados II'!$DV120</f>
        <v>0</v>
      </c>
      <c r="AV119" s="167">
        <f>'[3]Relatório Empregados II'!$DX120</f>
        <v>0</v>
      </c>
      <c r="AW119" s="156">
        <f>'[3]Relatório Empregados II'!$DZ120</f>
        <v>0</v>
      </c>
      <c r="AX119" s="156">
        <f>'[3]Relatório Empregados II'!$EB120</f>
        <v>0</v>
      </c>
      <c r="AY119" s="167" t="str">
        <f>'[3]Relatório Empregados II'!$ED120</f>
        <v>SALA DE OBSERVAÇÃO PEDIATRICA</v>
      </c>
      <c r="AZ119" s="156">
        <f>'[3]Relatório Empregados II'!$EH120</f>
        <v>0</v>
      </c>
      <c r="BA119" s="156">
        <f>'[3]Relatório Empregados II'!$EJ120</f>
        <v>0</v>
      </c>
    </row>
    <row r="120" spans="1:53">
      <c r="A120" s="170" t="str">
        <f>IFERROR(('[3]Relatório Empregados II'!$A121:$B121),"")</f>
        <v>31/07/2020</v>
      </c>
      <c r="B120" s="142" t="str">
        <f>'[3]Relatório Empregados II'!$D121:$D121</f>
        <v>12955134000900</v>
      </c>
      <c r="C120" s="158" t="str">
        <f>'[3]Relatório Empregados II'!$G121:$G121</f>
        <v>INSTITUTO DIVA ALVES DO BRASIL</v>
      </c>
      <c r="D120" s="161" t="str">
        <f>'[3]Relatório Empregados II'!$J121</f>
        <v>6033075</v>
      </c>
      <c r="E120" s="143" t="str">
        <f>'[3]Relatório Empregados II'!$L121:L121</f>
        <v>UPA 24H PARQUE LAFAIETE - DUQUE DE CAXIAS I</v>
      </c>
      <c r="F120" s="144" t="str">
        <f>'[3]Relatório Empregados II'!$P121:$P121</f>
        <v>0008/2020</v>
      </c>
      <c r="G120" s="173" cm="1">
        <f t="array" ref="G120">'[3]Relatório Empregados II'!$T121:T121</f>
        <v>2020</v>
      </c>
      <c r="H120" s="145" t="str">
        <f>'[3]Relatório Empregados II'!$W121</f>
        <v>07</v>
      </c>
      <c r="I120" s="146">
        <f>'[3]Relatório Empregados II'!$Y121:$Y121</f>
        <v>0</v>
      </c>
      <c r="J120" s="147">
        <f>'[3]Relatório Empregados II'!$AB121:$AB121</f>
        <v>0</v>
      </c>
      <c r="K120" s="162">
        <f>'[3]Relatório Empregados II'!$AE121:$AE121</f>
        <v>0</v>
      </c>
      <c r="L120" s="163" cm="1">
        <f t="array" ref="L120">'[3]Relatório Empregados II'!$AI121:$AI121</f>
        <v>322205</v>
      </c>
      <c r="M120" s="149">
        <f>'[3]Relatório Empregados II'!$AL121:$AL121</f>
        <v>0</v>
      </c>
      <c r="N120" s="150">
        <f>'[3]Relatório Empregados II'!$AP121</f>
        <v>0</v>
      </c>
      <c r="O120" s="163">
        <f>'[3]Relatório Empregados II'!$AR121</f>
        <v>0</v>
      </c>
      <c r="P120" s="151">
        <f>'[3]Relatório Empregados II'!$AT121:$AT121</f>
        <v>0</v>
      </c>
      <c r="Q120" s="152">
        <f>'[3]Relatório Empregados II'!$AX121:$AX121</f>
        <v>180</v>
      </c>
      <c r="R120" s="153">
        <f>'[3]Relatório Empregados II'!$BA121:$BA121</f>
        <v>0</v>
      </c>
      <c r="S120" s="154" t="str">
        <f>'[3]Relatório Empregados II'!$BE121:$BE121</f>
        <v/>
      </c>
      <c r="T120" s="154" t="str">
        <f>'[3]Relatório Empregados II'!$BH121:$BH121</f>
        <v>CLT</v>
      </c>
      <c r="U120" s="148">
        <f>'[3]Relatório Empregados II'!$BK121:$BK121</f>
        <v>0</v>
      </c>
      <c r="V120" s="165">
        <f>'[3]Relatório Empregados II'!$BN121</f>
        <v>0</v>
      </c>
      <c r="W120" s="206">
        <f>'[3]Relatório Empregados II'!$BP121</f>
        <v>0</v>
      </c>
      <c r="X120" s="140">
        <f>'[3]Relatório Empregados II'!$BR121:$BR121</f>
        <v>1665.93</v>
      </c>
      <c r="Y120" s="157">
        <f>'[3]Relatório Empregados II'!$BU121</f>
        <v>0</v>
      </c>
      <c r="Z120" s="167">
        <f>'[3]Relatório Empregados II'!$BW121:$BW121</f>
        <v>0</v>
      </c>
      <c r="AA120" s="168">
        <f>'[3]Relatório Empregados II'!$CA121:$CA121</f>
        <v>0</v>
      </c>
      <c r="AB120" s="168">
        <f>'[3]Relatório Empregados II'!$CD121:$CD121</f>
        <v>209</v>
      </c>
      <c r="AC120" s="168">
        <f>'[3]Relatório Empregados II'!$CG121:$CG121</f>
        <v>0</v>
      </c>
      <c r="AD120" s="168">
        <f>'[3]Relatório Empregados II'!$CJ121</f>
        <v>0</v>
      </c>
      <c r="AE120" s="168">
        <f>'[3]Relatório Empregados II'!$CL121</f>
        <v>0</v>
      </c>
      <c r="AF120" s="168">
        <f>'[3]Relatório Empregados II'!$CN121:$CN121</f>
        <v>0</v>
      </c>
      <c r="AG120" s="168">
        <f>'[3]Relatório Empregados II'!$CQ121</f>
        <v>0</v>
      </c>
      <c r="AH120" s="140">
        <f>'[3]Relatório Empregados II'!$CS121:$CS121</f>
        <v>220.79</v>
      </c>
      <c r="AI120" s="157">
        <f>'[3]Relatório Empregados II'!$CV121:$CV121</f>
        <v>0</v>
      </c>
      <c r="AJ120" s="140">
        <f>'[3]Relatório Empregados II'!$CY121:$CY121</f>
        <v>767.26053999999999</v>
      </c>
      <c r="AK120" s="157">
        <f>'[3]Relatório Empregados II'!$DB121:$DB121</f>
        <v>767.26053999999999</v>
      </c>
      <c r="AL120" s="140">
        <f>'[3]Relatório Empregados II'!$DE121:$DE121</f>
        <v>0</v>
      </c>
      <c r="AM120" s="140">
        <f>'[3]Relatório Empregados II'!$DH121</f>
        <v>0</v>
      </c>
      <c r="AN120" s="157">
        <f>'[3]Relatório Empregados II'!$DJ121</f>
        <v>767.26053999999999</v>
      </c>
      <c r="AO120" s="140">
        <f>'[3]Relatório Empregados II'!$DL121</f>
        <v>0</v>
      </c>
      <c r="AP120" s="140">
        <f>'[3]Relatório Empregados II'!$DM$3:$DM121</f>
        <v>0</v>
      </c>
      <c r="AQ120" s="157"/>
      <c r="AR120" s="157"/>
      <c r="AS120" s="140">
        <f>'[3]Relatório Empregados II'!$DQ121:$DQ121</f>
        <v>0</v>
      </c>
      <c r="AT120" s="169">
        <f>'[3]Relatório Empregados II'!$DT121</f>
        <v>0</v>
      </c>
      <c r="AU120" s="167">
        <f>'[3]Relatório Empregados II'!$DV121</f>
        <v>0</v>
      </c>
      <c r="AV120" s="167">
        <f>'[3]Relatório Empregados II'!$DX121</f>
        <v>0</v>
      </c>
      <c r="AW120" s="156">
        <f>'[3]Relatório Empregados II'!$DZ121</f>
        <v>0</v>
      </c>
      <c r="AX120" s="156">
        <f>'[3]Relatório Empregados II'!$EB121</f>
        <v>0</v>
      </c>
      <c r="AY120" s="167" t="str">
        <f>'[3]Relatório Empregados II'!$ED121</f>
        <v>SALA DE OBSERVAÇAO</v>
      </c>
      <c r="AZ120" s="156">
        <f>'[3]Relatório Empregados II'!$EH121</f>
        <v>0</v>
      </c>
      <c r="BA120" s="156">
        <f>'[3]Relatório Empregados II'!$EJ121</f>
        <v>0</v>
      </c>
    </row>
    <row r="121" spans="1:53">
      <c r="A121" s="170" t="str">
        <f>IFERROR(('[3]Relatório Empregados II'!$A122:$B122),"")</f>
        <v>31/07/2020</v>
      </c>
      <c r="B121" s="142" t="str">
        <f>'[3]Relatório Empregados II'!$D122:$D122</f>
        <v>12955134000900</v>
      </c>
      <c r="C121" s="158" t="str">
        <f>'[3]Relatório Empregados II'!$G122:$G122</f>
        <v>INSTITUTO DIVA ALVES DO BRASIL</v>
      </c>
      <c r="D121" s="161" t="str">
        <f>'[3]Relatório Empregados II'!$J122</f>
        <v>6033075</v>
      </c>
      <c r="E121" s="143" t="str">
        <f>'[3]Relatório Empregados II'!$L122:L122</f>
        <v>UPA 24H PARQUE LAFAIETE - DUQUE DE CAXIAS I</v>
      </c>
      <c r="F121" s="144" t="str">
        <f>'[3]Relatório Empregados II'!$P122:$P122</f>
        <v>0008/2020</v>
      </c>
      <c r="G121" s="173" cm="1">
        <f t="array" ref="G121">'[3]Relatório Empregados II'!$T122:T122</f>
        <v>2020</v>
      </c>
      <c r="H121" s="145" t="str">
        <f>'[3]Relatório Empregados II'!$W122</f>
        <v>07</v>
      </c>
      <c r="I121" s="146">
        <f>'[3]Relatório Empregados II'!$Y122:$Y122</f>
        <v>0</v>
      </c>
      <c r="J121" s="147">
        <f>'[3]Relatório Empregados II'!$AB122:$AB122</f>
        <v>0</v>
      </c>
      <c r="K121" s="162">
        <f>'[3]Relatório Empregados II'!$AE122:$AE122</f>
        <v>0</v>
      </c>
      <c r="L121" s="163" cm="1">
        <f t="array" ref="L121">'[3]Relatório Empregados II'!$AI122:$AI122</f>
        <v>413110</v>
      </c>
      <c r="M121" s="149">
        <f>'[3]Relatório Empregados II'!$AL122:$AL122</f>
        <v>0</v>
      </c>
      <c r="N121" s="150">
        <f>'[3]Relatório Empregados II'!$AP122</f>
        <v>0</v>
      </c>
      <c r="O121" s="163">
        <f>'[3]Relatório Empregados II'!$AR122</f>
        <v>0</v>
      </c>
      <c r="P121" s="151">
        <f>'[3]Relatório Empregados II'!$AT122:$AT122</f>
        <v>0</v>
      </c>
      <c r="Q121" s="152">
        <f>'[3]Relatório Empregados II'!$AX122:$AX122</f>
        <v>220</v>
      </c>
      <c r="R121" s="153">
        <f>'[3]Relatório Empregados II'!$BA122:$BA122</f>
        <v>0</v>
      </c>
      <c r="S121" s="154" t="str">
        <f>'[3]Relatório Empregados II'!$BE122:$BE122</f>
        <v/>
      </c>
      <c r="T121" s="154" t="str">
        <f>'[3]Relatório Empregados II'!$BH122:$BH122</f>
        <v>CLT</v>
      </c>
      <c r="U121" s="148">
        <f>'[3]Relatório Empregados II'!$BK122:$BK122</f>
        <v>0</v>
      </c>
      <c r="V121" s="165">
        <f>'[3]Relatório Empregados II'!$BN122</f>
        <v>0</v>
      </c>
      <c r="W121" s="206">
        <f>'[3]Relatório Empregados II'!$BP122</f>
        <v>0</v>
      </c>
      <c r="X121" s="140">
        <f>'[3]Relatório Empregados II'!$BR122:$BR122</f>
        <v>1867.5</v>
      </c>
      <c r="Y121" s="157">
        <f>'[3]Relatório Empregados II'!$BU122</f>
        <v>0</v>
      </c>
      <c r="Z121" s="167">
        <f>'[3]Relatório Empregados II'!$BW122:$BW122</f>
        <v>0</v>
      </c>
      <c r="AA121" s="168">
        <f>'[3]Relatório Empregados II'!$CA122:$CA122</f>
        <v>0</v>
      </c>
      <c r="AB121" s="168">
        <f>'[3]Relatório Empregados II'!$CD122:$CD122</f>
        <v>209</v>
      </c>
      <c r="AC121" s="168">
        <f>'[3]Relatório Empregados II'!$CG122:$CG122</f>
        <v>0</v>
      </c>
      <c r="AD121" s="168">
        <f>'[3]Relatório Empregados II'!$CJ122</f>
        <v>0</v>
      </c>
      <c r="AE121" s="168">
        <f>'[3]Relatório Empregados II'!$CL122</f>
        <v>0</v>
      </c>
      <c r="AF121" s="168">
        <f>'[3]Relatório Empregados II'!$CN122:$CN122</f>
        <v>0</v>
      </c>
      <c r="AG121" s="168">
        <f>'[3]Relatório Empregados II'!$CQ122</f>
        <v>0</v>
      </c>
      <c r="AH121" s="140">
        <f>'[3]Relatório Empregados II'!$CS122:$CS122</f>
        <v>166.12</v>
      </c>
      <c r="AI121" s="157">
        <f>'[3]Relatório Empregados II'!$CV122:$CV122</f>
        <v>0</v>
      </c>
      <c r="AJ121" s="140">
        <f>'[3]Relatório Empregados II'!$CY122:$CY122</f>
        <v>577.26700000000005</v>
      </c>
      <c r="AK121" s="157">
        <f>'[3]Relatório Empregados II'!$DB122:$DB122</f>
        <v>577.26700000000005</v>
      </c>
      <c r="AL121" s="140">
        <f>'[3]Relatório Empregados II'!$DE122:$DE122</f>
        <v>0</v>
      </c>
      <c r="AM121" s="140">
        <f>'[3]Relatório Empregados II'!$DH122</f>
        <v>0</v>
      </c>
      <c r="AN121" s="157">
        <f>'[3]Relatório Empregados II'!$DJ122</f>
        <v>577.26700000000005</v>
      </c>
      <c r="AO121" s="140">
        <f>'[3]Relatório Empregados II'!$DL122</f>
        <v>0</v>
      </c>
      <c r="AP121" s="140">
        <f>'[3]Relatório Empregados II'!$DM$3:$DM122</f>
        <v>0</v>
      </c>
      <c r="AQ121" s="157"/>
      <c r="AR121" s="157"/>
      <c r="AS121" s="140">
        <f>'[3]Relatório Empregados II'!$DQ122:$DQ122</f>
        <v>0</v>
      </c>
      <c r="AT121" s="169">
        <f>'[3]Relatório Empregados II'!$DT122</f>
        <v>0</v>
      </c>
      <c r="AU121" s="167">
        <f>'[3]Relatório Empregados II'!$DV122</f>
        <v>0</v>
      </c>
      <c r="AV121" s="167">
        <f>'[3]Relatório Empregados II'!$DX122</f>
        <v>0</v>
      </c>
      <c r="AW121" s="156">
        <f>'[3]Relatório Empregados II'!$DZ122</f>
        <v>0</v>
      </c>
      <c r="AX121" s="156">
        <f>'[3]Relatório Empregados II'!$EB122</f>
        <v>0</v>
      </c>
      <c r="AY121" s="167" t="str">
        <f>'[3]Relatório Empregados II'!$ED122</f>
        <v>SALA ADMINISTRATIVA</v>
      </c>
      <c r="AZ121" s="156">
        <f>'[3]Relatório Empregados II'!$EH122</f>
        <v>0</v>
      </c>
      <c r="BA121" s="156">
        <f>'[3]Relatório Empregados II'!$EJ122</f>
        <v>0</v>
      </c>
    </row>
    <row r="122" spans="1:53">
      <c r="A122" s="170" t="str">
        <f>IFERROR(('[3]Relatório Empregados II'!$A123:$B123),"")</f>
        <v>31/07/2020</v>
      </c>
      <c r="B122" s="142" t="str">
        <f>'[3]Relatório Empregados II'!$D123:$D123</f>
        <v>12955134000900</v>
      </c>
      <c r="C122" s="158" t="str">
        <f>'[3]Relatório Empregados II'!$G123:$G123</f>
        <v>INSTITUTO DIVA ALVES DO BRASIL</v>
      </c>
      <c r="D122" s="161" t="str">
        <f>'[3]Relatório Empregados II'!$J123</f>
        <v>6033075</v>
      </c>
      <c r="E122" s="143" t="str">
        <f>'[3]Relatório Empregados II'!$L123:L123</f>
        <v>UPA 24H PARQUE LAFAIETE - DUQUE DE CAXIAS I</v>
      </c>
      <c r="F122" s="144" t="str">
        <f>'[3]Relatório Empregados II'!$P123:$P123</f>
        <v>0008/2020</v>
      </c>
      <c r="G122" s="173" cm="1">
        <f t="array" ref="G122">'[3]Relatório Empregados II'!$T123:T123</f>
        <v>2020</v>
      </c>
      <c r="H122" s="145" t="str">
        <f>'[3]Relatório Empregados II'!$W123</f>
        <v>07</v>
      </c>
      <c r="I122" s="146">
        <f>'[3]Relatório Empregados II'!$Y123:$Y123</f>
        <v>0</v>
      </c>
      <c r="J122" s="147">
        <f>'[3]Relatório Empregados II'!$AB123:$AB123</f>
        <v>0</v>
      </c>
      <c r="K122" s="162">
        <f>'[3]Relatório Empregados II'!$AE123:$AE123</f>
        <v>0</v>
      </c>
      <c r="L122" s="163" cm="1">
        <f t="array" ref="L122">'[3]Relatório Empregados II'!$AI123:$AI123</f>
        <v>322205</v>
      </c>
      <c r="M122" s="149">
        <f>'[3]Relatório Empregados II'!$AL123:$AL123</f>
        <v>0</v>
      </c>
      <c r="N122" s="150">
        <f>'[3]Relatório Empregados II'!$AP123</f>
        <v>0</v>
      </c>
      <c r="O122" s="163">
        <f>'[3]Relatório Empregados II'!$AR123</f>
        <v>0</v>
      </c>
      <c r="P122" s="151">
        <f>'[3]Relatório Empregados II'!$AT123:$AT123</f>
        <v>0</v>
      </c>
      <c r="Q122" s="152">
        <f>'[3]Relatório Empregados II'!$AX123:$AX123</f>
        <v>180</v>
      </c>
      <c r="R122" s="153">
        <f>'[3]Relatório Empregados II'!$BA123:$BA123</f>
        <v>0</v>
      </c>
      <c r="S122" s="154" t="str">
        <f>'[3]Relatório Empregados II'!$BE123:$BE123</f>
        <v/>
      </c>
      <c r="T122" s="154" t="str">
        <f>'[3]Relatório Empregados II'!$BH123:$BH123</f>
        <v>CLT</v>
      </c>
      <c r="U122" s="148">
        <f>'[3]Relatório Empregados II'!$BK123:$BK123</f>
        <v>0</v>
      </c>
      <c r="V122" s="165">
        <f>'[3]Relatório Empregados II'!$BN123</f>
        <v>0</v>
      </c>
      <c r="W122" s="206">
        <f>'[3]Relatório Empregados II'!$BP123</f>
        <v>0</v>
      </c>
      <c r="X122" s="140">
        <f>'[3]Relatório Empregados II'!$BR123:$BR123</f>
        <v>1665.93</v>
      </c>
      <c r="Y122" s="157">
        <f>'[3]Relatório Empregados II'!$BU123</f>
        <v>0</v>
      </c>
      <c r="Z122" s="167">
        <f>'[3]Relatório Empregados II'!$BW123:$BW123</f>
        <v>0</v>
      </c>
      <c r="AA122" s="168">
        <f>'[3]Relatório Empregados II'!$CA123:$CA123</f>
        <v>0</v>
      </c>
      <c r="AB122" s="168">
        <f>'[3]Relatório Empregados II'!$CD123:$CD123</f>
        <v>209</v>
      </c>
      <c r="AC122" s="168">
        <f>'[3]Relatório Empregados II'!$CG123:$CG123</f>
        <v>0</v>
      </c>
      <c r="AD122" s="168">
        <f>'[3]Relatório Empregados II'!$CJ123</f>
        <v>0</v>
      </c>
      <c r="AE122" s="168">
        <f>'[3]Relatório Empregados II'!$CL123</f>
        <v>0</v>
      </c>
      <c r="AF122" s="168">
        <f>'[3]Relatório Empregados II'!$CN123:$CN123</f>
        <v>0</v>
      </c>
      <c r="AG122" s="168">
        <f>'[3]Relatório Empregados II'!$CQ123</f>
        <v>0</v>
      </c>
      <c r="AH122" s="140">
        <f>'[3]Relatório Empregados II'!$CS123:$CS123</f>
        <v>165.3</v>
      </c>
      <c r="AI122" s="157">
        <f>'[3]Relatório Empregados II'!$CV123:$CV123</f>
        <v>0</v>
      </c>
      <c r="AJ122" s="140">
        <f>'[3]Relatório Empregados II'!$CY123:$CY123</f>
        <v>574.42583999999999</v>
      </c>
      <c r="AK122" s="157">
        <f>'[3]Relatório Empregados II'!$DB123:$DB123</f>
        <v>574.42583999999999</v>
      </c>
      <c r="AL122" s="140">
        <f>'[3]Relatório Empregados II'!$DE123:$DE123</f>
        <v>0</v>
      </c>
      <c r="AM122" s="140">
        <f>'[3]Relatório Empregados II'!$DH123</f>
        <v>0</v>
      </c>
      <c r="AN122" s="157">
        <f>'[3]Relatório Empregados II'!$DJ123</f>
        <v>574.42583999999999</v>
      </c>
      <c r="AO122" s="140">
        <f>'[3]Relatório Empregados II'!$DL123</f>
        <v>0</v>
      </c>
      <c r="AP122" s="140">
        <f>'[3]Relatório Empregados II'!$DM$3:$DM123</f>
        <v>0</v>
      </c>
      <c r="AQ122" s="157"/>
      <c r="AR122" s="157"/>
      <c r="AS122" s="140">
        <f>'[3]Relatório Empregados II'!$DQ123:$DQ123</f>
        <v>0</v>
      </c>
      <c r="AT122" s="169">
        <f>'[3]Relatório Empregados II'!$DT123</f>
        <v>0</v>
      </c>
      <c r="AU122" s="167">
        <f>'[3]Relatório Empregados II'!$DV123</f>
        <v>0</v>
      </c>
      <c r="AV122" s="167">
        <f>'[3]Relatório Empregados II'!$DX123</f>
        <v>0</v>
      </c>
      <c r="AW122" s="156">
        <f>'[3]Relatório Empregados II'!$DZ123</f>
        <v>0</v>
      </c>
      <c r="AX122" s="156">
        <f>'[3]Relatório Empregados II'!$EB123</f>
        <v>0</v>
      </c>
      <c r="AY122" s="167" t="str">
        <f>'[3]Relatório Empregados II'!$ED123</f>
        <v>SALA DE URGENCIA</v>
      </c>
      <c r="AZ122" s="156">
        <f>'[3]Relatório Empregados II'!$EH123</f>
        <v>0</v>
      </c>
      <c r="BA122" s="156">
        <f>'[3]Relatório Empregados II'!$EJ123</f>
        <v>0</v>
      </c>
    </row>
    <row r="123" spans="1:53">
      <c r="A123" s="170" t="str">
        <f>IFERROR(('[3]Relatório Empregados II'!$A124:$B124),"")</f>
        <v>31/07/2020</v>
      </c>
      <c r="B123" s="142" t="str">
        <f>'[3]Relatório Empregados II'!$D124:$D124</f>
        <v>12955134000900</v>
      </c>
      <c r="C123" s="158" t="str">
        <f>'[3]Relatório Empregados II'!$G124:$G124</f>
        <v>INSTITUTO DIVA ALVES DO BRASIL</v>
      </c>
      <c r="D123" s="161" t="str">
        <f>'[3]Relatório Empregados II'!$J124</f>
        <v>6033075</v>
      </c>
      <c r="E123" s="143" t="str">
        <f>'[3]Relatório Empregados II'!$L124:L124</f>
        <v>UPA 24H PARQUE LAFAIETE - DUQUE DE CAXIAS I</v>
      </c>
      <c r="F123" s="144" t="str">
        <f>'[3]Relatório Empregados II'!$P124:$P124</f>
        <v>0008/2020</v>
      </c>
      <c r="G123" s="173" cm="1">
        <f t="array" ref="G123">'[3]Relatório Empregados II'!$T124:T124</f>
        <v>2020</v>
      </c>
      <c r="H123" s="145" t="str">
        <f>'[3]Relatório Empregados II'!$W124</f>
        <v>07</v>
      </c>
      <c r="I123" s="146">
        <f>'[3]Relatório Empregados II'!$Y124:$Y124</f>
        <v>0</v>
      </c>
      <c r="J123" s="147">
        <f>'[3]Relatório Empregados II'!$AB124:$AB124</f>
        <v>0</v>
      </c>
      <c r="K123" s="162">
        <f>'[3]Relatório Empregados II'!$AE124:$AE124</f>
        <v>0</v>
      </c>
      <c r="L123" s="163" cm="1">
        <f t="array" ref="L123">'[3]Relatório Empregados II'!$AI124:$AI124</f>
        <v>322205</v>
      </c>
      <c r="M123" s="149">
        <f>'[3]Relatório Empregados II'!$AL124:$AL124</f>
        <v>0</v>
      </c>
      <c r="N123" s="150">
        <f>'[3]Relatório Empregados II'!$AP124</f>
        <v>0</v>
      </c>
      <c r="O123" s="163">
        <f>'[3]Relatório Empregados II'!$AR124</f>
        <v>0</v>
      </c>
      <c r="P123" s="151">
        <f>'[3]Relatório Empregados II'!$AT124:$AT124</f>
        <v>0</v>
      </c>
      <c r="Q123" s="152">
        <f>'[3]Relatório Empregados II'!$AX124:$AX124</f>
        <v>180</v>
      </c>
      <c r="R123" s="153">
        <f>'[3]Relatório Empregados II'!$BA124:$BA124</f>
        <v>0</v>
      </c>
      <c r="S123" s="154" t="str">
        <f>'[3]Relatório Empregados II'!$BE124:$BE124</f>
        <v/>
      </c>
      <c r="T123" s="154" t="str">
        <f>'[3]Relatório Empregados II'!$BH124:$BH124</f>
        <v>CLT</v>
      </c>
      <c r="U123" s="148">
        <f>'[3]Relatório Empregados II'!$BK124:$BK124</f>
        <v>0</v>
      </c>
      <c r="V123" s="165">
        <f>'[3]Relatório Empregados II'!$BN124</f>
        <v>0</v>
      </c>
      <c r="W123" s="206">
        <f>'[3]Relatório Empregados II'!$BP124</f>
        <v>0</v>
      </c>
      <c r="X123" s="140">
        <f>'[3]Relatório Empregados II'!$BR124:$BR124</f>
        <v>1665.93</v>
      </c>
      <c r="Y123" s="157">
        <f>'[3]Relatório Empregados II'!$BU124</f>
        <v>0</v>
      </c>
      <c r="Z123" s="167">
        <f>'[3]Relatório Empregados II'!$BW124:$BW124</f>
        <v>0</v>
      </c>
      <c r="AA123" s="168">
        <f>'[3]Relatório Empregados II'!$CA124:$CA124</f>
        <v>0</v>
      </c>
      <c r="AB123" s="168">
        <f>'[3]Relatório Empregados II'!$CD124:$CD124</f>
        <v>160.22999999999999</v>
      </c>
      <c r="AC123" s="168">
        <f>'[3]Relatório Empregados II'!$CG124:$CG124</f>
        <v>0</v>
      </c>
      <c r="AD123" s="168">
        <f>'[3]Relatório Empregados II'!$CJ124</f>
        <v>0</v>
      </c>
      <c r="AE123" s="168">
        <f>'[3]Relatório Empregados II'!$CL124</f>
        <v>0</v>
      </c>
      <c r="AF123" s="168">
        <f>'[3]Relatório Empregados II'!$CN124:$CN124</f>
        <v>0</v>
      </c>
      <c r="AG123" s="168">
        <f>'[3]Relatório Empregados II'!$CQ124</f>
        <v>0</v>
      </c>
      <c r="AH123" s="140">
        <f>'[3]Relatório Empregados II'!$CS124:$CS124</f>
        <v>237.61</v>
      </c>
      <c r="AI123" s="157">
        <f>'[3]Relatório Empregados II'!$CV124:$CV124</f>
        <v>0</v>
      </c>
      <c r="AJ123" s="140">
        <f>'[3]Relatório Empregados II'!$CY124:$CY124</f>
        <v>825.69614000000001</v>
      </c>
      <c r="AK123" s="157">
        <f>'[3]Relatório Empregados II'!$DB124:$DB124</f>
        <v>825.69614000000001</v>
      </c>
      <c r="AL123" s="140">
        <f>'[3]Relatório Empregados II'!$DE124:$DE124</f>
        <v>0</v>
      </c>
      <c r="AM123" s="140">
        <f>'[3]Relatório Empregados II'!$DH124</f>
        <v>0</v>
      </c>
      <c r="AN123" s="157">
        <f>'[3]Relatório Empregados II'!$DJ124</f>
        <v>825.69614000000001</v>
      </c>
      <c r="AO123" s="140">
        <f>'[3]Relatório Empregados II'!$DL124</f>
        <v>0</v>
      </c>
      <c r="AP123" s="140">
        <f>'[3]Relatório Empregados II'!$DM$3:$DM124</f>
        <v>0</v>
      </c>
      <c r="AQ123" s="157"/>
      <c r="AR123" s="157"/>
      <c r="AS123" s="140">
        <f>'[3]Relatório Empregados II'!$DQ124:$DQ124</f>
        <v>0</v>
      </c>
      <c r="AT123" s="169">
        <f>'[3]Relatório Empregados II'!$DT124</f>
        <v>0</v>
      </c>
      <c r="AU123" s="167">
        <f>'[3]Relatório Empregados II'!$DV124</f>
        <v>0</v>
      </c>
      <c r="AV123" s="167">
        <f>'[3]Relatório Empregados II'!$DX124</f>
        <v>0</v>
      </c>
      <c r="AW123" s="156">
        <f>'[3]Relatório Empregados II'!$DZ124</f>
        <v>0</v>
      </c>
      <c r="AX123" s="156">
        <f>'[3]Relatório Empregados II'!$EB124</f>
        <v>0</v>
      </c>
      <c r="AY123" s="167" t="str">
        <f>'[3]Relatório Empregados II'!$ED124</f>
        <v>ACOLHIMENTO</v>
      </c>
      <c r="AZ123" s="156">
        <f>'[3]Relatório Empregados II'!$EH124</f>
        <v>0</v>
      </c>
      <c r="BA123" s="156">
        <f>'[3]Relatório Empregados II'!$EJ124</f>
        <v>0</v>
      </c>
    </row>
    <row r="124" spans="1:53">
      <c r="A124" s="170" t="str">
        <f>IFERROR(('[3]Relatório Empregados II'!$A125:$B125),"")</f>
        <v>31/07/2020</v>
      </c>
      <c r="B124" s="142" t="str">
        <f>'[3]Relatório Empregados II'!$D125:$D125</f>
        <v>12955134000900</v>
      </c>
      <c r="C124" s="158" t="str">
        <f>'[3]Relatório Empregados II'!$G125:$G125</f>
        <v>INSTITUTO DIVA ALVES DO BRASIL</v>
      </c>
      <c r="D124" s="161" t="str">
        <f>'[3]Relatório Empregados II'!$J125</f>
        <v>6033075</v>
      </c>
      <c r="E124" s="143" t="str">
        <f>'[3]Relatório Empregados II'!$L125:L125</f>
        <v>UPA 24H PARQUE LAFAIETE - DUQUE DE CAXIAS I</v>
      </c>
      <c r="F124" s="144" t="str">
        <f>'[3]Relatório Empregados II'!$P125:$P125</f>
        <v>0008/2020</v>
      </c>
      <c r="G124" s="173" cm="1">
        <f t="array" ref="G124">'[3]Relatório Empregados II'!$T125:T125</f>
        <v>2020</v>
      </c>
      <c r="H124" s="145" t="str">
        <f>'[3]Relatório Empregados II'!$W125</f>
        <v>07</v>
      </c>
      <c r="I124" s="146">
        <f>'[3]Relatório Empregados II'!$Y125:$Y125</f>
        <v>0</v>
      </c>
      <c r="J124" s="147">
        <f>'[3]Relatório Empregados II'!$AB125:$AB125</f>
        <v>0</v>
      </c>
      <c r="K124" s="162">
        <f>'[3]Relatório Empregados II'!$AE125:$AE125</f>
        <v>0</v>
      </c>
      <c r="L124" s="163" cm="1">
        <f t="array" ref="L124">'[3]Relatório Empregados II'!$AI125:$AI125</f>
        <v>223405</v>
      </c>
      <c r="M124" s="149">
        <f>'[3]Relatório Empregados II'!$AL125:$AL125</f>
        <v>0</v>
      </c>
      <c r="N124" s="150">
        <f>'[3]Relatório Empregados II'!$AP125</f>
        <v>0</v>
      </c>
      <c r="O124" s="163">
        <f>'[3]Relatório Empregados II'!$AR125</f>
        <v>0</v>
      </c>
      <c r="P124" s="151">
        <f>'[3]Relatório Empregados II'!$AT125:$AT125</f>
        <v>0</v>
      </c>
      <c r="Q124" s="152">
        <f>'[3]Relatório Empregados II'!$AX125:$AX125</f>
        <v>180</v>
      </c>
      <c r="R124" s="153">
        <f>'[3]Relatório Empregados II'!$BA125:$BA125</f>
        <v>0</v>
      </c>
      <c r="S124" s="154" t="str">
        <f>'[3]Relatório Empregados II'!$BE125:$BE125</f>
        <v/>
      </c>
      <c r="T124" s="154" t="str">
        <f>'[3]Relatório Empregados II'!$BH125:$BH125</f>
        <v>CLT</v>
      </c>
      <c r="U124" s="148">
        <f>'[3]Relatório Empregados II'!$BK125:$BK125</f>
        <v>0</v>
      </c>
      <c r="V124" s="165">
        <f>'[3]Relatório Empregados II'!$BN125</f>
        <v>0</v>
      </c>
      <c r="W124" s="206">
        <f>'[3]Relatório Empregados II'!$BP125</f>
        <v>0</v>
      </c>
      <c r="X124" s="140">
        <f>'[3]Relatório Empregados II'!$BR125:$BR125</f>
        <v>3158.96</v>
      </c>
      <c r="Y124" s="157">
        <f>'[3]Relatório Empregados II'!$BU125</f>
        <v>0</v>
      </c>
      <c r="Z124" s="167">
        <f>'[3]Relatório Empregados II'!$BW125:$BW125</f>
        <v>0</v>
      </c>
      <c r="AA124" s="168">
        <f>'[3]Relatório Empregados II'!$CA125:$CA125</f>
        <v>0</v>
      </c>
      <c r="AB124" s="168">
        <f>'[3]Relatório Empregados II'!$CD125:$CD125</f>
        <v>209</v>
      </c>
      <c r="AC124" s="168">
        <f>'[3]Relatório Empregados II'!$CG125:$CG125</f>
        <v>0</v>
      </c>
      <c r="AD124" s="168">
        <f>'[3]Relatório Empregados II'!$CJ125</f>
        <v>0</v>
      </c>
      <c r="AE124" s="168">
        <f>'[3]Relatório Empregados II'!$CL125</f>
        <v>0</v>
      </c>
      <c r="AF124" s="168">
        <f>'[3]Relatório Empregados II'!$CN125:$CN125</f>
        <v>0</v>
      </c>
      <c r="AG124" s="168">
        <f>'[3]Relatório Empregados II'!$CQ125</f>
        <v>0</v>
      </c>
      <c r="AH124" s="140">
        <f>'[3]Relatório Empregados II'!$CS125:$CS125</f>
        <v>293.49</v>
      </c>
      <c r="AI124" s="157">
        <f>'[3]Relatório Empregados II'!$CV125:$CV125</f>
        <v>0</v>
      </c>
      <c r="AJ124" s="140">
        <f>'[3]Relatório Empregados II'!$CY125:$CY125</f>
        <v>1019.90416</v>
      </c>
      <c r="AK124" s="157">
        <f>'[3]Relatório Empregados II'!$DB125:$DB125</f>
        <v>1019.90416</v>
      </c>
      <c r="AL124" s="140">
        <f>'[3]Relatório Empregados II'!$DE125:$DE125</f>
        <v>0</v>
      </c>
      <c r="AM124" s="140">
        <f>'[3]Relatório Empregados II'!$DH125</f>
        <v>0</v>
      </c>
      <c r="AN124" s="157">
        <f>'[3]Relatório Empregados II'!$DJ125</f>
        <v>1019.90416</v>
      </c>
      <c r="AO124" s="140">
        <f>'[3]Relatório Empregados II'!$DL125</f>
        <v>0</v>
      </c>
      <c r="AP124" s="140">
        <f>'[3]Relatório Empregados II'!$DM$3:$DM125</f>
        <v>0</v>
      </c>
      <c r="AQ124" s="157"/>
      <c r="AR124" s="157"/>
      <c r="AS124" s="140">
        <f>'[3]Relatório Empregados II'!$DQ125:$DQ125</f>
        <v>0</v>
      </c>
      <c r="AT124" s="169">
        <f>'[3]Relatório Empregados II'!$DT125</f>
        <v>0</v>
      </c>
      <c r="AU124" s="167">
        <f>'[3]Relatório Empregados II'!$DV125</f>
        <v>0</v>
      </c>
      <c r="AV124" s="167">
        <f>'[3]Relatório Empregados II'!$DX125</f>
        <v>0</v>
      </c>
      <c r="AW124" s="156">
        <f>'[3]Relatório Empregados II'!$DZ125</f>
        <v>0</v>
      </c>
      <c r="AX124" s="156">
        <f>'[3]Relatório Empregados II'!$EB125</f>
        <v>0</v>
      </c>
      <c r="AY124" s="167" t="str">
        <f>'[3]Relatório Empregados II'!$ED125</f>
        <v>FARMACIA HOSPITALAR</v>
      </c>
      <c r="AZ124" s="156">
        <f>'[3]Relatório Empregados II'!$EH125</f>
        <v>0</v>
      </c>
      <c r="BA124" s="156">
        <f>'[3]Relatório Empregados II'!$EJ125</f>
        <v>0</v>
      </c>
    </row>
    <row r="125" spans="1:53">
      <c r="A125" s="170" t="str">
        <f>IFERROR(('[3]Relatório Empregados II'!$A126:$B126),"")</f>
        <v>31/07/2020</v>
      </c>
      <c r="B125" s="142" t="str">
        <f>'[3]Relatório Empregados II'!$D126:$D126</f>
        <v>12955134000900</v>
      </c>
      <c r="C125" s="158" t="str">
        <f>'[3]Relatório Empregados II'!$G126:$G126</f>
        <v>INSTITUTO DIVA ALVES DO BRASIL</v>
      </c>
      <c r="D125" s="161" t="str">
        <f>'[3]Relatório Empregados II'!$J126</f>
        <v>6033075</v>
      </c>
      <c r="E125" s="143" t="str">
        <f>'[3]Relatório Empregados II'!$L126:L126</f>
        <v>UPA 24H PARQUE LAFAIETE - DUQUE DE CAXIAS I</v>
      </c>
      <c r="F125" s="144" t="str">
        <f>'[3]Relatório Empregados II'!$P126:$P126</f>
        <v>0008/2020</v>
      </c>
      <c r="G125" s="173" cm="1">
        <f t="array" ref="G125">'[3]Relatório Empregados II'!$T126:T126</f>
        <v>2020</v>
      </c>
      <c r="H125" s="145" t="str">
        <f>'[3]Relatório Empregados II'!$W126</f>
        <v>07</v>
      </c>
      <c r="I125" s="146">
        <f>'[3]Relatório Empregados II'!$Y126:$Y126</f>
        <v>0</v>
      </c>
      <c r="J125" s="147">
        <f>'[3]Relatório Empregados II'!$AB126:$AB126</f>
        <v>0</v>
      </c>
      <c r="K125" s="162">
        <f>'[3]Relatório Empregados II'!$AE126:$AE126</f>
        <v>0</v>
      </c>
      <c r="L125" s="163" cm="1">
        <f t="array" ref="L125">'[3]Relatório Empregados II'!$AI126:$AI126</f>
        <v>322205</v>
      </c>
      <c r="M125" s="149">
        <f>'[3]Relatório Empregados II'!$AL126:$AL126</f>
        <v>0</v>
      </c>
      <c r="N125" s="150">
        <f>'[3]Relatório Empregados II'!$AP126</f>
        <v>0</v>
      </c>
      <c r="O125" s="163">
        <f>'[3]Relatório Empregados II'!$AR126</f>
        <v>0</v>
      </c>
      <c r="P125" s="151">
        <f>'[3]Relatório Empregados II'!$AT126:$AT126</f>
        <v>0</v>
      </c>
      <c r="Q125" s="152">
        <f>'[3]Relatório Empregados II'!$AX126:$AX126</f>
        <v>180</v>
      </c>
      <c r="R125" s="153">
        <f>'[3]Relatório Empregados II'!$BA126:$BA126</f>
        <v>0</v>
      </c>
      <c r="S125" s="154" t="str">
        <f>'[3]Relatório Empregados II'!$BE126:$BE126</f>
        <v/>
      </c>
      <c r="T125" s="154" t="str">
        <f>'[3]Relatório Empregados II'!$BH126:$BH126</f>
        <v>CLT</v>
      </c>
      <c r="U125" s="148">
        <f>'[3]Relatório Empregados II'!$BK126:$BK126</f>
        <v>0</v>
      </c>
      <c r="V125" s="165">
        <f>'[3]Relatório Empregados II'!$BN126</f>
        <v>0</v>
      </c>
      <c r="W125" s="206">
        <f>'[3]Relatório Empregados II'!$BP126</f>
        <v>0</v>
      </c>
      <c r="X125" s="140">
        <f>'[3]Relatório Empregados II'!$BR126:$BR126</f>
        <v>1665.93</v>
      </c>
      <c r="Y125" s="157">
        <f>'[3]Relatório Empregados II'!$BU126</f>
        <v>0</v>
      </c>
      <c r="Z125" s="167">
        <f>'[3]Relatório Empregados II'!$BW126:$BW126</f>
        <v>0</v>
      </c>
      <c r="AA125" s="168">
        <f>'[3]Relatório Empregados II'!$CA126:$CA126</f>
        <v>0</v>
      </c>
      <c r="AB125" s="168">
        <f>'[3]Relatório Empregados II'!$CD126:$CD126</f>
        <v>202.03</v>
      </c>
      <c r="AC125" s="168">
        <f>'[3]Relatório Empregados II'!$CG126:$CG126</f>
        <v>0</v>
      </c>
      <c r="AD125" s="168">
        <f>'[3]Relatório Empregados II'!$CJ126</f>
        <v>0</v>
      </c>
      <c r="AE125" s="168">
        <f>'[3]Relatório Empregados II'!$CL126</f>
        <v>0</v>
      </c>
      <c r="AF125" s="168">
        <f>'[3]Relatório Empregados II'!$CN126:$CN126</f>
        <v>0</v>
      </c>
      <c r="AG125" s="168">
        <f>'[3]Relatório Empregados II'!$CQ126</f>
        <v>0</v>
      </c>
      <c r="AH125" s="140">
        <f>'[3]Relatório Empregados II'!$CS126:$CS126</f>
        <v>174.99</v>
      </c>
      <c r="AI125" s="157">
        <f>'[3]Relatório Empregados II'!$CV126:$CV126</f>
        <v>0</v>
      </c>
      <c r="AJ125" s="140">
        <f>'[3]Relatório Empregados II'!$CY126:$CY126</f>
        <v>608.09997999999996</v>
      </c>
      <c r="AK125" s="157">
        <f>'[3]Relatório Empregados II'!$DB126:$DB126</f>
        <v>608.09997999999996</v>
      </c>
      <c r="AL125" s="140">
        <f>'[3]Relatório Empregados II'!$DE126:$DE126</f>
        <v>0</v>
      </c>
      <c r="AM125" s="140">
        <f>'[3]Relatório Empregados II'!$DH126</f>
        <v>0</v>
      </c>
      <c r="AN125" s="157">
        <f>'[3]Relatório Empregados II'!$DJ126</f>
        <v>608.09997999999996</v>
      </c>
      <c r="AO125" s="140">
        <f>'[3]Relatório Empregados II'!$DL126</f>
        <v>0</v>
      </c>
      <c r="AP125" s="140">
        <f>'[3]Relatório Empregados II'!$DM$3:$DM126</f>
        <v>0</v>
      </c>
      <c r="AQ125" s="157"/>
      <c r="AR125" s="157"/>
      <c r="AS125" s="140">
        <f>'[3]Relatório Empregados II'!$DQ126:$DQ126</f>
        <v>0</v>
      </c>
      <c r="AT125" s="169">
        <f>'[3]Relatório Empregados II'!$DT126</f>
        <v>0</v>
      </c>
      <c r="AU125" s="167">
        <f>'[3]Relatório Empregados II'!$DV126</f>
        <v>0</v>
      </c>
      <c r="AV125" s="167">
        <f>'[3]Relatório Empregados II'!$DX126</f>
        <v>0</v>
      </c>
      <c r="AW125" s="156">
        <f>'[3]Relatório Empregados II'!$DZ126</f>
        <v>0</v>
      </c>
      <c r="AX125" s="156">
        <f>'[3]Relatório Empregados II'!$EB126</f>
        <v>0</v>
      </c>
      <c r="AY125" s="167" t="str">
        <f>'[3]Relatório Empregados II'!$ED126</f>
        <v>ACOLHIMENTO</v>
      </c>
      <c r="AZ125" s="156">
        <f>'[3]Relatório Empregados II'!$EH126</f>
        <v>0</v>
      </c>
      <c r="BA125" s="156">
        <f>'[3]Relatório Empregados II'!$EJ126</f>
        <v>0</v>
      </c>
    </row>
    <row r="126" spans="1:53">
      <c r="A126" s="170" t="str">
        <f>IFERROR(('[3]Relatório Empregados II'!$A127:$B127),"")</f>
        <v>31/07/2020</v>
      </c>
      <c r="B126" s="142" t="str">
        <f>'[3]Relatório Empregados II'!$D127:$D127</f>
        <v>12955134000900</v>
      </c>
      <c r="C126" s="158" t="str">
        <f>'[3]Relatório Empregados II'!$G127:$G127</f>
        <v>INSTITUTO DIVA ALVES DO BRASIL</v>
      </c>
      <c r="D126" s="161" t="str">
        <f>'[3]Relatório Empregados II'!$J127</f>
        <v>6033075</v>
      </c>
      <c r="E126" s="143" t="str">
        <f>'[3]Relatório Empregados II'!$L127:L127</f>
        <v>UPA 24H PARQUE LAFAIETE - DUQUE DE CAXIAS I</v>
      </c>
      <c r="F126" s="144" t="str">
        <f>'[3]Relatório Empregados II'!$P127:$P127</f>
        <v>0008/2020</v>
      </c>
      <c r="G126" s="173" cm="1">
        <f t="array" ref="G126">'[3]Relatório Empregados II'!$T127:T127</f>
        <v>2020</v>
      </c>
      <c r="H126" s="145" t="str">
        <f>'[3]Relatório Empregados II'!$W127</f>
        <v>07</v>
      </c>
      <c r="I126" s="146">
        <f>'[3]Relatório Empregados II'!$Y127:$Y127</f>
        <v>0</v>
      </c>
      <c r="J126" s="147">
        <f>'[3]Relatório Empregados II'!$AB127:$AB127</f>
        <v>0</v>
      </c>
      <c r="K126" s="162">
        <f>'[3]Relatório Empregados II'!$AE127:$AE127</f>
        <v>0</v>
      </c>
      <c r="L126" s="163" cm="1">
        <f t="array" ref="L126">'[3]Relatório Empregados II'!$AI127:$AI127</f>
        <v>223505</v>
      </c>
      <c r="M126" s="149">
        <f>'[3]Relatório Empregados II'!$AL127:$AL127</f>
        <v>0</v>
      </c>
      <c r="N126" s="150">
        <f>'[3]Relatório Empregados II'!$AP127</f>
        <v>0</v>
      </c>
      <c r="O126" s="163">
        <f>'[3]Relatório Empregados II'!$AR127</f>
        <v>0</v>
      </c>
      <c r="P126" s="151">
        <f>'[3]Relatório Empregados II'!$AT127:$AT127</f>
        <v>0</v>
      </c>
      <c r="Q126" s="152">
        <f>'[3]Relatório Empregados II'!$AX127:$AX127</f>
        <v>180</v>
      </c>
      <c r="R126" s="153">
        <f>'[3]Relatório Empregados II'!$BA127:$BA127</f>
        <v>0</v>
      </c>
      <c r="S126" s="154" t="str">
        <f>'[3]Relatório Empregados II'!$BE127:$BE127</f>
        <v/>
      </c>
      <c r="T126" s="154" t="str">
        <f>'[3]Relatório Empregados II'!$BH127:$BH127</f>
        <v>CLT</v>
      </c>
      <c r="U126" s="148">
        <f>'[3]Relatório Empregados II'!$BK127:$BK127</f>
        <v>0</v>
      </c>
      <c r="V126" s="165">
        <f>'[3]Relatório Empregados II'!$BN127</f>
        <v>0</v>
      </c>
      <c r="W126" s="206">
        <f>'[3]Relatório Empregados II'!$BP127</f>
        <v>0</v>
      </c>
      <c r="X126" s="140">
        <f>'[3]Relatório Empregados II'!$BR127:$BR127</f>
        <v>3158.96</v>
      </c>
      <c r="Y126" s="157">
        <f>'[3]Relatório Empregados II'!$BU127</f>
        <v>0</v>
      </c>
      <c r="Z126" s="167">
        <f>'[3]Relatório Empregados II'!$BW127:$BW127</f>
        <v>0</v>
      </c>
      <c r="AA126" s="168">
        <f>'[3]Relatório Empregados II'!$CA127:$CA127</f>
        <v>0</v>
      </c>
      <c r="AB126" s="168">
        <f>'[3]Relatório Empregados II'!$CD127:$CD127</f>
        <v>209</v>
      </c>
      <c r="AC126" s="168">
        <f>'[3]Relatório Empregados II'!$CG127:$CG127</f>
        <v>0</v>
      </c>
      <c r="AD126" s="168">
        <f>'[3]Relatório Empregados II'!$CJ127</f>
        <v>0</v>
      </c>
      <c r="AE126" s="168">
        <f>'[3]Relatório Empregados II'!$CL127</f>
        <v>0</v>
      </c>
      <c r="AF126" s="168">
        <f>'[3]Relatório Empregados II'!$CN127:$CN127</f>
        <v>0</v>
      </c>
      <c r="AG126" s="168">
        <f>'[3]Relatório Empregados II'!$CQ127</f>
        <v>0</v>
      </c>
      <c r="AH126" s="140">
        <f>'[3]Relatório Empregados II'!$CS127:$CS127</f>
        <v>386.3</v>
      </c>
      <c r="AI126" s="157">
        <f>'[3]Relatório Empregados II'!$CV127:$CV127</f>
        <v>0</v>
      </c>
      <c r="AJ126" s="140">
        <f>'[3]Relatório Empregados II'!$CY127:$CY127</f>
        <v>1342.4064000000001</v>
      </c>
      <c r="AK126" s="157">
        <f>'[3]Relatório Empregados II'!$DB127:$DB127</f>
        <v>1342.4064000000001</v>
      </c>
      <c r="AL126" s="140">
        <f>'[3]Relatório Empregados II'!$DE127:$DE127</f>
        <v>0</v>
      </c>
      <c r="AM126" s="140">
        <f>'[3]Relatório Empregados II'!$DH127</f>
        <v>0</v>
      </c>
      <c r="AN126" s="157">
        <f>'[3]Relatório Empregados II'!$DJ127</f>
        <v>1342.4064000000001</v>
      </c>
      <c r="AO126" s="140">
        <f>'[3]Relatório Empregados II'!$DL127</f>
        <v>0</v>
      </c>
      <c r="AP126" s="140">
        <f>'[3]Relatório Empregados II'!$DM$3:$DM127</f>
        <v>0</v>
      </c>
      <c r="AQ126" s="157"/>
      <c r="AR126" s="157"/>
      <c r="AS126" s="140">
        <f>'[3]Relatório Empregados II'!$DQ127:$DQ127</f>
        <v>0</v>
      </c>
      <c r="AT126" s="169">
        <f>'[3]Relatório Empregados II'!$DT127</f>
        <v>0</v>
      </c>
      <c r="AU126" s="167">
        <f>'[3]Relatório Empregados II'!$DV127</f>
        <v>0</v>
      </c>
      <c r="AV126" s="167">
        <f>'[3]Relatório Empregados II'!$DX127</f>
        <v>0</v>
      </c>
      <c r="AW126" s="156">
        <f>'[3]Relatório Empregados II'!$DZ127</f>
        <v>0</v>
      </c>
      <c r="AX126" s="156">
        <f>'[3]Relatório Empregados II'!$EB127</f>
        <v>0</v>
      </c>
      <c r="AY126" s="167" t="str">
        <f>'[3]Relatório Empregados II'!$ED127</f>
        <v>SALA DE OBSERVAÇAO</v>
      </c>
      <c r="AZ126" s="156">
        <f>'[3]Relatório Empregados II'!$EH127</f>
        <v>0</v>
      </c>
      <c r="BA126" s="156">
        <f>'[3]Relatório Empregados II'!$EJ127</f>
        <v>0</v>
      </c>
    </row>
    <row r="127" spans="1:53">
      <c r="A127" s="170" t="str">
        <f>IFERROR(('[3]Relatório Empregados II'!$A128:$B128),"")</f>
        <v>31/07/2020</v>
      </c>
      <c r="B127" s="142" t="str">
        <f>'[3]Relatório Empregados II'!$D128:$D128</f>
        <v>12955134000900</v>
      </c>
      <c r="C127" s="158" t="str">
        <f>'[3]Relatório Empregados II'!$G128:$G128</f>
        <v>INSTITUTO DIVA ALVES DO BRASIL</v>
      </c>
      <c r="D127" s="161" t="str">
        <f>'[3]Relatório Empregados II'!$J128</f>
        <v>6033075</v>
      </c>
      <c r="E127" s="143" t="str">
        <f>'[3]Relatório Empregados II'!$L128:L128</f>
        <v>UPA 24H PARQUE LAFAIETE - DUQUE DE CAXIAS I</v>
      </c>
      <c r="F127" s="144" t="str">
        <f>'[3]Relatório Empregados II'!$P128:$P128</f>
        <v>0008/2020</v>
      </c>
      <c r="G127" s="173" cm="1">
        <f t="array" ref="G127">'[3]Relatório Empregados II'!$T128:T128</f>
        <v>2020</v>
      </c>
      <c r="H127" s="145" t="str">
        <f>'[3]Relatório Empregados II'!$W128</f>
        <v>07</v>
      </c>
      <c r="I127" s="146">
        <f>'[3]Relatório Empregados II'!$Y128:$Y128</f>
        <v>0</v>
      </c>
      <c r="J127" s="147">
        <f>'[3]Relatório Empregados II'!$AB128:$AB128</f>
        <v>0</v>
      </c>
      <c r="K127" s="162">
        <f>'[3]Relatório Empregados II'!$AE128:$AE128</f>
        <v>0</v>
      </c>
      <c r="L127" s="163" cm="1">
        <f t="array" ref="L127">'[3]Relatório Empregados II'!$AI128:$AI128</f>
        <v>322205</v>
      </c>
      <c r="M127" s="149">
        <f>'[3]Relatório Empregados II'!$AL128:$AL128</f>
        <v>0</v>
      </c>
      <c r="N127" s="150">
        <f>'[3]Relatório Empregados II'!$AP128</f>
        <v>0</v>
      </c>
      <c r="O127" s="163">
        <f>'[3]Relatório Empregados II'!$AR128</f>
        <v>0</v>
      </c>
      <c r="P127" s="151">
        <f>'[3]Relatório Empregados II'!$AT128:$AT128</f>
        <v>0</v>
      </c>
      <c r="Q127" s="152">
        <f>'[3]Relatório Empregados II'!$AX128:$AX128</f>
        <v>180</v>
      </c>
      <c r="R127" s="153">
        <f>'[3]Relatório Empregados II'!$BA128:$BA128</f>
        <v>0</v>
      </c>
      <c r="S127" s="154" t="str">
        <f>'[3]Relatório Empregados II'!$BE128:$BE128</f>
        <v/>
      </c>
      <c r="T127" s="154" t="str">
        <f>'[3]Relatório Empregados II'!$BH128:$BH128</f>
        <v>CLT</v>
      </c>
      <c r="U127" s="148">
        <f>'[3]Relatório Empregados II'!$BK128:$BK128</f>
        <v>0</v>
      </c>
      <c r="V127" s="165">
        <f>'[3]Relatório Empregados II'!$BN128</f>
        <v>0</v>
      </c>
      <c r="W127" s="206">
        <f>'[3]Relatório Empregados II'!$BP128</f>
        <v>0</v>
      </c>
      <c r="X127" s="140">
        <f>'[3]Relatório Empregados II'!$BR128:$BR128</f>
        <v>1665.93</v>
      </c>
      <c r="Y127" s="157">
        <f>'[3]Relatório Empregados II'!$BU128</f>
        <v>0</v>
      </c>
      <c r="Z127" s="167">
        <f>'[3]Relatório Empregados II'!$BW128:$BW128</f>
        <v>0</v>
      </c>
      <c r="AA127" s="168">
        <f>'[3]Relatório Empregados II'!$CA128:$CA128</f>
        <v>0</v>
      </c>
      <c r="AB127" s="168">
        <f>'[3]Relatório Empregados II'!$CD128:$CD128</f>
        <v>209</v>
      </c>
      <c r="AC127" s="168">
        <f>'[3]Relatório Empregados II'!$CG128:$CG128</f>
        <v>0</v>
      </c>
      <c r="AD127" s="168">
        <f>'[3]Relatório Empregados II'!$CJ128</f>
        <v>0</v>
      </c>
      <c r="AE127" s="168">
        <f>'[3]Relatório Empregados II'!$CL128</f>
        <v>0</v>
      </c>
      <c r="AF127" s="168">
        <f>'[3]Relatório Empregados II'!$CN128:$CN128</f>
        <v>0</v>
      </c>
      <c r="AG127" s="168">
        <f>'[3]Relatório Empregados II'!$CQ128</f>
        <v>0</v>
      </c>
      <c r="AH127" s="140">
        <f>'[3]Relatório Empregados II'!$CS128:$CS128</f>
        <v>201.65</v>
      </c>
      <c r="AI127" s="157">
        <f>'[3]Relatório Empregados II'!$CV128:$CV128</f>
        <v>0</v>
      </c>
      <c r="AJ127" s="140">
        <f>'[3]Relatório Empregados II'!$CY128:$CY128</f>
        <v>700.76571999999999</v>
      </c>
      <c r="AK127" s="157">
        <f>'[3]Relatório Empregados II'!$DB128:$DB128</f>
        <v>700.76571999999999</v>
      </c>
      <c r="AL127" s="140">
        <f>'[3]Relatório Empregados II'!$DE128:$DE128</f>
        <v>0</v>
      </c>
      <c r="AM127" s="140">
        <f>'[3]Relatório Empregados II'!$DH128</f>
        <v>0</v>
      </c>
      <c r="AN127" s="157">
        <f>'[3]Relatório Empregados II'!$DJ128</f>
        <v>700.76571999999999</v>
      </c>
      <c r="AO127" s="140">
        <f>'[3]Relatório Empregados II'!$DL128</f>
        <v>0</v>
      </c>
      <c r="AP127" s="140">
        <f>'[3]Relatório Empregados II'!$DM$3:$DM128</f>
        <v>0</v>
      </c>
      <c r="AQ127" s="157"/>
      <c r="AR127" s="157"/>
      <c r="AS127" s="140">
        <f>'[3]Relatório Empregados II'!$DQ128:$DQ128</f>
        <v>0</v>
      </c>
      <c r="AT127" s="169">
        <f>'[3]Relatório Empregados II'!$DT128</f>
        <v>0</v>
      </c>
      <c r="AU127" s="167">
        <f>'[3]Relatório Empregados II'!$DV128</f>
        <v>0</v>
      </c>
      <c r="AV127" s="167">
        <f>'[3]Relatório Empregados II'!$DX128</f>
        <v>0</v>
      </c>
      <c r="AW127" s="156">
        <f>'[3]Relatório Empregados II'!$DZ128</f>
        <v>0</v>
      </c>
      <c r="AX127" s="156">
        <f>'[3]Relatório Empregados II'!$EB128</f>
        <v>0</v>
      </c>
      <c r="AY127" s="167" t="str">
        <f>'[3]Relatório Empregados II'!$ED128</f>
        <v>SALA DE OBSERVAÇAO</v>
      </c>
      <c r="AZ127" s="156">
        <f>'[3]Relatório Empregados II'!$EH128</f>
        <v>0</v>
      </c>
      <c r="BA127" s="156">
        <f>'[3]Relatório Empregados II'!$EJ128</f>
        <v>0</v>
      </c>
    </row>
    <row r="128" spans="1:53">
      <c r="A128" s="170" t="str">
        <f>IFERROR(('[3]Relatório Empregados II'!$A129:$B129),"")</f>
        <v>31/07/2020</v>
      </c>
      <c r="B128" s="142" t="str">
        <f>'[3]Relatório Empregados II'!$D129:$D129</f>
        <v>12955134000900</v>
      </c>
      <c r="C128" s="158" t="str">
        <f>'[3]Relatório Empregados II'!$G129:$G129</f>
        <v>INSTITUTO DIVA ALVES DO BRASIL</v>
      </c>
      <c r="D128" s="161" t="str">
        <f>'[3]Relatório Empregados II'!$J129</f>
        <v>6033075</v>
      </c>
      <c r="E128" s="143" t="str">
        <f>'[3]Relatório Empregados II'!$L129:L129</f>
        <v>UPA 24H PARQUE LAFAIETE - DUQUE DE CAXIAS I</v>
      </c>
      <c r="F128" s="144" t="str">
        <f>'[3]Relatório Empregados II'!$P129:$P129</f>
        <v>0008/2020</v>
      </c>
      <c r="G128" s="173" cm="1">
        <f t="array" ref="G128">'[3]Relatório Empregados II'!$T129:T129</f>
        <v>2020</v>
      </c>
      <c r="H128" s="145" t="str">
        <f>'[3]Relatório Empregados II'!$W129</f>
        <v>07</v>
      </c>
      <c r="I128" s="146">
        <f>'[3]Relatório Empregados II'!$Y129:$Y129</f>
        <v>0</v>
      </c>
      <c r="J128" s="147">
        <f>'[3]Relatório Empregados II'!$AB129:$AB129</f>
        <v>0</v>
      </c>
      <c r="K128" s="162">
        <f>'[3]Relatório Empregados II'!$AE129:$AE129</f>
        <v>0</v>
      </c>
      <c r="L128" s="163" cm="1">
        <f t="array" ref="L128">'[3]Relatório Empregados II'!$AI129:$AI129</f>
        <v>223505</v>
      </c>
      <c r="M128" s="149">
        <f>'[3]Relatório Empregados II'!$AL129:$AL129</f>
        <v>0</v>
      </c>
      <c r="N128" s="150">
        <f>'[3]Relatório Empregados II'!$AP129</f>
        <v>0</v>
      </c>
      <c r="O128" s="163">
        <f>'[3]Relatório Empregados II'!$AR129</f>
        <v>0</v>
      </c>
      <c r="P128" s="151">
        <f>'[3]Relatório Empregados II'!$AT129:$AT129</f>
        <v>0</v>
      </c>
      <c r="Q128" s="152">
        <f>'[3]Relatório Empregados II'!$AX129:$AX129</f>
        <v>180</v>
      </c>
      <c r="R128" s="153">
        <f>'[3]Relatório Empregados II'!$BA129:$BA129</f>
        <v>0</v>
      </c>
      <c r="S128" s="154" t="str">
        <f>'[3]Relatório Empregados II'!$BE129:$BE129</f>
        <v/>
      </c>
      <c r="T128" s="154" t="str">
        <f>'[3]Relatório Empregados II'!$BH129:$BH129</f>
        <v>CLT</v>
      </c>
      <c r="U128" s="148">
        <f>'[3]Relatório Empregados II'!$BK129:$BK129</f>
        <v>0</v>
      </c>
      <c r="V128" s="165">
        <f>'[3]Relatório Empregados II'!$BN129</f>
        <v>0</v>
      </c>
      <c r="W128" s="206">
        <f>'[3]Relatório Empregados II'!$BP129</f>
        <v>0</v>
      </c>
      <c r="X128" s="140">
        <f>'[3]Relatório Empregados II'!$BR129:$BR129</f>
        <v>3158.96</v>
      </c>
      <c r="Y128" s="157">
        <f>'[3]Relatório Empregados II'!$BU129</f>
        <v>0</v>
      </c>
      <c r="Z128" s="167">
        <f>'[3]Relatório Empregados II'!$BW129:$BW129</f>
        <v>0</v>
      </c>
      <c r="AA128" s="168">
        <f>'[3]Relatório Empregados II'!$CA129:$CA129</f>
        <v>0</v>
      </c>
      <c r="AB128" s="168">
        <f>'[3]Relatório Empregados II'!$CD129:$CD129</f>
        <v>209</v>
      </c>
      <c r="AC128" s="168">
        <f>'[3]Relatório Empregados II'!$CG129:$CG129</f>
        <v>0</v>
      </c>
      <c r="AD128" s="168">
        <f>'[3]Relatório Empregados II'!$CJ129</f>
        <v>0</v>
      </c>
      <c r="AE128" s="168">
        <f>'[3]Relatório Empregados II'!$CL129</f>
        <v>0</v>
      </c>
      <c r="AF128" s="168">
        <f>'[3]Relatório Empregados II'!$CN129:$CN129</f>
        <v>0</v>
      </c>
      <c r="AG128" s="168">
        <f>'[3]Relatório Empregados II'!$CQ129</f>
        <v>0</v>
      </c>
      <c r="AH128" s="140">
        <f>'[3]Relatório Empregados II'!$CS129:$CS129</f>
        <v>375.99</v>
      </c>
      <c r="AI128" s="157">
        <f>'[3]Relatório Empregados II'!$CV129:$CV129</f>
        <v>0</v>
      </c>
      <c r="AJ128" s="140">
        <f>'[3]Relatório Empregados II'!$CY129:$CY129</f>
        <v>1306.5749800000001</v>
      </c>
      <c r="AK128" s="157">
        <f>'[3]Relatório Empregados II'!$DB129:$DB129</f>
        <v>1306.5749800000001</v>
      </c>
      <c r="AL128" s="140">
        <f>'[3]Relatório Empregados II'!$DE129:$DE129</f>
        <v>0</v>
      </c>
      <c r="AM128" s="140">
        <f>'[3]Relatório Empregados II'!$DH129</f>
        <v>0</v>
      </c>
      <c r="AN128" s="157">
        <f>'[3]Relatório Empregados II'!$DJ129</f>
        <v>1306.5749800000001</v>
      </c>
      <c r="AO128" s="140">
        <f>'[3]Relatório Empregados II'!$DL129</f>
        <v>0</v>
      </c>
      <c r="AP128" s="140">
        <f>'[3]Relatório Empregados II'!$DM$3:$DM129</f>
        <v>0</v>
      </c>
      <c r="AQ128" s="157"/>
      <c r="AR128" s="157"/>
      <c r="AS128" s="140">
        <f>'[3]Relatório Empregados II'!$DQ129:$DQ129</f>
        <v>0</v>
      </c>
      <c r="AT128" s="169">
        <f>'[3]Relatório Empregados II'!$DT129</f>
        <v>0</v>
      </c>
      <c r="AU128" s="167">
        <f>'[3]Relatório Empregados II'!$DV129</f>
        <v>0</v>
      </c>
      <c r="AV128" s="167">
        <f>'[3]Relatório Empregados II'!$DX129</f>
        <v>0</v>
      </c>
      <c r="AW128" s="156">
        <f>'[3]Relatório Empregados II'!$DZ129</f>
        <v>0</v>
      </c>
      <c r="AX128" s="156">
        <f>'[3]Relatório Empregados II'!$EB129</f>
        <v>0</v>
      </c>
      <c r="AY128" s="167" t="str">
        <f>'[3]Relatório Empregados II'!$ED129</f>
        <v>CLASSIFICAÇÃO DE RISCO</v>
      </c>
      <c r="AZ128" s="156">
        <f>'[3]Relatório Empregados II'!$EH129</f>
        <v>0</v>
      </c>
      <c r="BA128" s="156">
        <f>'[3]Relatório Empregados II'!$EJ129</f>
        <v>0</v>
      </c>
    </row>
    <row r="129" spans="1:53">
      <c r="A129" s="170" t="str">
        <f>IFERROR(('[3]Relatório Empregados II'!$A130:$B130),"")</f>
        <v>31/07/2020</v>
      </c>
      <c r="B129" s="142" t="str">
        <f>'[3]Relatório Empregados II'!$D130:$D130</f>
        <v>12955134000900</v>
      </c>
      <c r="C129" s="158" t="str">
        <f>'[3]Relatório Empregados II'!$G130:$G130</f>
        <v>INSTITUTO DIVA ALVES DO BRASIL</v>
      </c>
      <c r="D129" s="161" t="str">
        <f>'[3]Relatório Empregados II'!$J130</f>
        <v>6033075</v>
      </c>
      <c r="E129" s="143" t="str">
        <f>'[3]Relatório Empregados II'!$L130:L130</f>
        <v>UPA 24H PARQUE LAFAIETE - DUQUE DE CAXIAS I</v>
      </c>
      <c r="F129" s="144" t="str">
        <f>'[3]Relatório Empregados II'!$P130:$P130</f>
        <v>0008/2020</v>
      </c>
      <c r="G129" s="173" cm="1">
        <f t="array" ref="G129">'[3]Relatório Empregados II'!$T130:T130</f>
        <v>2020</v>
      </c>
      <c r="H129" s="145" t="str">
        <f>'[3]Relatório Empregados II'!$W130</f>
        <v>07</v>
      </c>
      <c r="I129" s="146">
        <f>'[3]Relatório Empregados II'!$Y130:$Y130</f>
        <v>0</v>
      </c>
      <c r="J129" s="147">
        <f>'[3]Relatório Empregados II'!$AB130:$AB130</f>
        <v>0</v>
      </c>
      <c r="K129" s="162">
        <f>'[3]Relatório Empregados II'!$AE130:$AE130</f>
        <v>0</v>
      </c>
      <c r="L129" s="163" cm="1">
        <f t="array" ref="L129">'[3]Relatório Empregados II'!$AI130:$AI130</f>
        <v>223405</v>
      </c>
      <c r="M129" s="149">
        <f>'[3]Relatório Empregados II'!$AL130:$AL130</f>
        <v>0</v>
      </c>
      <c r="N129" s="150">
        <f>'[3]Relatório Empregados II'!$AP130</f>
        <v>0</v>
      </c>
      <c r="O129" s="163">
        <f>'[3]Relatório Empregados II'!$AR130</f>
        <v>0</v>
      </c>
      <c r="P129" s="151">
        <f>'[3]Relatório Empregados II'!$AT130:$AT130</f>
        <v>0</v>
      </c>
      <c r="Q129" s="152">
        <f>'[3]Relatório Empregados II'!$AX130:$AX130</f>
        <v>180</v>
      </c>
      <c r="R129" s="153">
        <f>'[3]Relatório Empregados II'!$BA130:$BA130</f>
        <v>0</v>
      </c>
      <c r="S129" s="154" t="str">
        <f>'[3]Relatório Empregados II'!$BE130:$BE130</f>
        <v/>
      </c>
      <c r="T129" s="154" t="str">
        <f>'[3]Relatório Empregados II'!$BH130:$BH130</f>
        <v>CLT</v>
      </c>
      <c r="U129" s="148">
        <f>'[3]Relatório Empregados II'!$BK130:$BK130</f>
        <v>0</v>
      </c>
      <c r="V129" s="165">
        <f>'[3]Relatório Empregados II'!$BN130</f>
        <v>0</v>
      </c>
      <c r="W129" s="206">
        <f>'[3]Relatório Empregados II'!$BP130</f>
        <v>0</v>
      </c>
      <c r="X129" s="140">
        <f>'[3]Relatório Empregados II'!$BR130:$BR130</f>
        <v>3158.96</v>
      </c>
      <c r="Y129" s="157">
        <f>'[3]Relatório Empregados II'!$BU130</f>
        <v>0</v>
      </c>
      <c r="Z129" s="167">
        <f>'[3]Relatório Empregados II'!$BW130:$BW130</f>
        <v>0</v>
      </c>
      <c r="AA129" s="168">
        <f>'[3]Relatório Empregados II'!$CA130:$CA130</f>
        <v>0</v>
      </c>
      <c r="AB129" s="168">
        <f>'[3]Relatório Empregados II'!$CD130:$CD130</f>
        <v>209</v>
      </c>
      <c r="AC129" s="168">
        <f>'[3]Relatório Empregados II'!$CG130:$CG130</f>
        <v>0</v>
      </c>
      <c r="AD129" s="168">
        <f>'[3]Relatório Empregados II'!$CJ130</f>
        <v>0</v>
      </c>
      <c r="AE129" s="168">
        <f>'[3]Relatório Empregados II'!$CL130</f>
        <v>0</v>
      </c>
      <c r="AF129" s="168">
        <f>'[3]Relatório Empregados II'!$CN130:$CN130</f>
        <v>0</v>
      </c>
      <c r="AG129" s="168">
        <f>'[3]Relatório Empregados II'!$CQ130</f>
        <v>0</v>
      </c>
      <c r="AH129" s="140">
        <f>'[3]Relatório Empregados II'!$CS130:$CS130</f>
        <v>320.99</v>
      </c>
      <c r="AI129" s="157">
        <f>'[3]Relatório Empregados II'!$CV130:$CV130</f>
        <v>0</v>
      </c>
      <c r="AJ129" s="140">
        <f>'[3]Relatório Empregados II'!$CY130:$CY130</f>
        <v>1115.45832</v>
      </c>
      <c r="AK129" s="157">
        <f>'[3]Relatório Empregados II'!$DB130:$DB130</f>
        <v>1115.45832</v>
      </c>
      <c r="AL129" s="140">
        <f>'[3]Relatório Empregados II'!$DE130:$DE130</f>
        <v>0</v>
      </c>
      <c r="AM129" s="140">
        <f>'[3]Relatório Empregados II'!$DH130</f>
        <v>0</v>
      </c>
      <c r="AN129" s="157">
        <f>'[3]Relatório Empregados II'!$DJ130</f>
        <v>1115.45832</v>
      </c>
      <c r="AO129" s="140">
        <f>'[3]Relatório Empregados II'!$DL130</f>
        <v>0</v>
      </c>
      <c r="AP129" s="140">
        <f>'[3]Relatório Empregados II'!$DM$3:$DM130</f>
        <v>0</v>
      </c>
      <c r="AQ129" s="157"/>
      <c r="AR129" s="157"/>
      <c r="AS129" s="140">
        <f>'[3]Relatório Empregados II'!$DQ130:$DQ130</f>
        <v>0</v>
      </c>
      <c r="AT129" s="169">
        <f>'[3]Relatório Empregados II'!$DT130</f>
        <v>0</v>
      </c>
      <c r="AU129" s="167">
        <f>'[3]Relatório Empregados II'!$DV130</f>
        <v>0</v>
      </c>
      <c r="AV129" s="167">
        <f>'[3]Relatório Empregados II'!$DX130</f>
        <v>0</v>
      </c>
      <c r="AW129" s="156">
        <f>'[3]Relatório Empregados II'!$DZ130</f>
        <v>0</v>
      </c>
      <c r="AX129" s="156">
        <f>'[3]Relatório Empregados II'!$EB130</f>
        <v>0</v>
      </c>
      <c r="AY129" s="167" t="str">
        <f>'[3]Relatório Empregados II'!$ED130</f>
        <v>FARMACIA HOSPITALAR</v>
      </c>
      <c r="AZ129" s="156">
        <f>'[3]Relatório Empregados II'!$EH130</f>
        <v>0</v>
      </c>
      <c r="BA129" s="156">
        <f>'[3]Relatório Empregados II'!$EJ130</f>
        <v>0</v>
      </c>
    </row>
    <row r="130" spans="1:53">
      <c r="A130" s="170" t="str">
        <f>IFERROR(('[3]Relatório Empregados II'!$A131:$B131),"")</f>
        <v>31/07/2020</v>
      </c>
      <c r="B130" s="142" t="str">
        <f>'[3]Relatório Empregados II'!$D131:$D131</f>
        <v>12955134000900</v>
      </c>
      <c r="C130" s="158" t="str">
        <f>'[3]Relatório Empregados II'!$G131:$G131</f>
        <v>INSTITUTO DIVA ALVES DO BRASIL</v>
      </c>
      <c r="D130" s="161" t="str">
        <f>'[3]Relatório Empregados II'!$J131</f>
        <v>6033075</v>
      </c>
      <c r="E130" s="143" t="str">
        <f>'[3]Relatório Empregados II'!$L131:L131</f>
        <v>UPA 24H PARQUE LAFAIETE - DUQUE DE CAXIAS I</v>
      </c>
      <c r="F130" s="144" t="str">
        <f>'[3]Relatório Empregados II'!$P131:$P131</f>
        <v>0008/2020</v>
      </c>
      <c r="G130" s="173" cm="1">
        <f t="array" ref="G130">'[3]Relatório Empregados II'!$T131:T131</f>
        <v>2020</v>
      </c>
      <c r="H130" s="145" t="str">
        <f>'[3]Relatório Empregados II'!$W131</f>
        <v>07</v>
      </c>
      <c r="I130" s="146">
        <f>'[3]Relatório Empregados II'!$Y131:$Y131</f>
        <v>0</v>
      </c>
      <c r="J130" s="147">
        <f>'[3]Relatório Empregados II'!$AB131:$AB131</f>
        <v>0</v>
      </c>
      <c r="K130" s="162">
        <f>'[3]Relatório Empregados II'!$AE131:$AE131</f>
        <v>0</v>
      </c>
      <c r="L130" s="163" cm="1">
        <f t="array" ref="L130">'[3]Relatório Empregados II'!$AI131:$AI131</f>
        <v>322205</v>
      </c>
      <c r="M130" s="149">
        <f>'[3]Relatório Empregados II'!$AL131:$AL131</f>
        <v>0</v>
      </c>
      <c r="N130" s="150">
        <f>'[3]Relatório Empregados II'!$AP131</f>
        <v>0</v>
      </c>
      <c r="O130" s="163">
        <f>'[3]Relatório Empregados II'!$AR131</f>
        <v>0</v>
      </c>
      <c r="P130" s="151">
        <f>'[3]Relatório Empregados II'!$AT131:$AT131</f>
        <v>0</v>
      </c>
      <c r="Q130" s="152">
        <f>'[3]Relatório Empregados II'!$AX131:$AX131</f>
        <v>180</v>
      </c>
      <c r="R130" s="153">
        <f>'[3]Relatório Empregados II'!$BA131:$BA131</f>
        <v>0</v>
      </c>
      <c r="S130" s="154" t="str">
        <f>'[3]Relatório Empregados II'!$BE131:$BE131</f>
        <v/>
      </c>
      <c r="T130" s="154" t="str">
        <f>'[3]Relatório Empregados II'!$BH131:$BH131</f>
        <v>CLT</v>
      </c>
      <c r="U130" s="148">
        <f>'[3]Relatório Empregados II'!$BK131:$BK131</f>
        <v>0</v>
      </c>
      <c r="V130" s="165">
        <f>'[3]Relatório Empregados II'!$BN131</f>
        <v>0</v>
      </c>
      <c r="W130" s="206">
        <f>'[3]Relatório Empregados II'!$BP131</f>
        <v>0</v>
      </c>
      <c r="X130" s="140">
        <f>'[3]Relatório Empregados II'!$BR131:$BR131</f>
        <v>1665.93</v>
      </c>
      <c r="Y130" s="157">
        <f>'[3]Relatório Empregados II'!$BU131</f>
        <v>0</v>
      </c>
      <c r="Z130" s="167">
        <f>'[3]Relatório Empregados II'!$BW131:$BW131</f>
        <v>0</v>
      </c>
      <c r="AA130" s="168">
        <f>'[3]Relatório Empregados II'!$CA131:$CA131</f>
        <v>0</v>
      </c>
      <c r="AB130" s="168">
        <f>'[3]Relatório Empregados II'!$CD131:$CD131</f>
        <v>181.13</v>
      </c>
      <c r="AC130" s="168">
        <f>'[3]Relatório Empregados II'!$CG131:$CG131</f>
        <v>0</v>
      </c>
      <c r="AD130" s="168">
        <f>'[3]Relatório Empregados II'!$CJ131</f>
        <v>0</v>
      </c>
      <c r="AE130" s="168">
        <f>'[3]Relatório Empregados II'!$CL131</f>
        <v>0</v>
      </c>
      <c r="AF130" s="168">
        <f>'[3]Relatório Empregados II'!$CN131:$CN131</f>
        <v>0</v>
      </c>
      <c r="AG130" s="168">
        <f>'[3]Relatório Empregados II'!$CQ131</f>
        <v>0</v>
      </c>
      <c r="AH130" s="140">
        <f>'[3]Relatório Empregados II'!$CS131:$CS131</f>
        <v>143.38</v>
      </c>
      <c r="AI130" s="157">
        <f>'[3]Relatório Empregados II'!$CV131:$CV131</f>
        <v>0</v>
      </c>
      <c r="AJ130" s="140">
        <f>'[3]Relatório Empregados II'!$CY131:$CY131</f>
        <v>560.02822000000003</v>
      </c>
      <c r="AK130" s="157">
        <f>'[3]Relatório Empregados II'!$DB131:$DB131</f>
        <v>560.02822000000003</v>
      </c>
      <c r="AL130" s="140">
        <f>'[3]Relatório Empregados II'!$DE131:$DE131</f>
        <v>0</v>
      </c>
      <c r="AM130" s="140">
        <f>'[3]Relatório Empregados II'!$DH131</f>
        <v>0</v>
      </c>
      <c r="AN130" s="157">
        <f>'[3]Relatório Empregados II'!$DJ131</f>
        <v>560.02822000000003</v>
      </c>
      <c r="AO130" s="140">
        <f>'[3]Relatório Empregados II'!$DL131</f>
        <v>0</v>
      </c>
      <c r="AP130" s="140">
        <f>'[3]Relatório Empregados II'!$DM$3:$DM131</f>
        <v>0</v>
      </c>
      <c r="AQ130" s="157"/>
      <c r="AR130" s="157"/>
      <c r="AS130" s="140">
        <f>'[3]Relatório Empregados II'!$DQ131:$DQ131</f>
        <v>0</v>
      </c>
      <c r="AT130" s="169">
        <f>'[3]Relatório Empregados II'!$DT131</f>
        <v>0</v>
      </c>
      <c r="AU130" s="167">
        <f>'[3]Relatório Empregados II'!$DV131</f>
        <v>0</v>
      </c>
      <c r="AV130" s="167">
        <f>'[3]Relatório Empregados II'!$DX131</f>
        <v>0</v>
      </c>
      <c r="AW130" s="156">
        <f>'[3]Relatório Empregados II'!$DZ131</f>
        <v>0</v>
      </c>
      <c r="AX130" s="156">
        <f>'[3]Relatório Empregados II'!$EB131</f>
        <v>0</v>
      </c>
      <c r="AY130" s="167" t="str">
        <f>'[3]Relatório Empregados II'!$ED131</f>
        <v>SALA DE MEDICAÇAO</v>
      </c>
      <c r="AZ130" s="156">
        <f>'[3]Relatório Empregados II'!$EH131</f>
        <v>0</v>
      </c>
      <c r="BA130" s="156">
        <f>'[3]Relatório Empregados II'!$EJ131</f>
        <v>0</v>
      </c>
    </row>
    <row r="131" spans="1:53">
      <c r="A131" s="170" t="str">
        <f>IFERROR(('[3]Relatório Empregados II'!$A132:$B132),"")</f>
        <v>31/07/2020</v>
      </c>
      <c r="B131" s="142" t="str">
        <f>'[3]Relatório Empregados II'!$D132:$D132</f>
        <v>12955134000900</v>
      </c>
      <c r="C131" s="158" t="str">
        <f>'[3]Relatório Empregados II'!$G132:$G132</f>
        <v>INSTITUTO DIVA ALVES DO BRASIL</v>
      </c>
      <c r="D131" s="161" t="str">
        <f>'[3]Relatório Empregados II'!$J132</f>
        <v>6033075</v>
      </c>
      <c r="E131" s="143" t="str">
        <f>'[3]Relatório Empregados II'!$L132:L132</f>
        <v>UPA 24H PARQUE LAFAIETE - DUQUE DE CAXIAS I</v>
      </c>
      <c r="F131" s="144" t="str">
        <f>'[3]Relatório Empregados II'!$P132:$P132</f>
        <v>0008/2020</v>
      </c>
      <c r="G131" s="173" cm="1">
        <f t="array" ref="G131">'[3]Relatório Empregados II'!$T132:T132</f>
        <v>2020</v>
      </c>
      <c r="H131" s="145" t="str">
        <f>'[3]Relatório Empregados II'!$W132</f>
        <v>07</v>
      </c>
      <c r="I131" s="146">
        <f>'[3]Relatório Empregados II'!$Y132:$Y132</f>
        <v>0</v>
      </c>
      <c r="J131" s="147">
        <f>'[3]Relatório Empregados II'!$AB132:$AB132</f>
        <v>0</v>
      </c>
      <c r="K131" s="162">
        <f>'[3]Relatório Empregados II'!$AE132:$AE132</f>
        <v>0</v>
      </c>
      <c r="L131" s="163" cm="1">
        <f t="array" ref="L131">'[3]Relatório Empregados II'!$AI132:$AI132</f>
        <v>251605</v>
      </c>
      <c r="M131" s="149">
        <f>'[3]Relatório Empregados II'!$AL132:$AL132</f>
        <v>0</v>
      </c>
      <c r="N131" s="150">
        <f>'[3]Relatório Empregados II'!$AP132</f>
        <v>0</v>
      </c>
      <c r="O131" s="163">
        <f>'[3]Relatório Empregados II'!$AR132</f>
        <v>0</v>
      </c>
      <c r="P131" s="151">
        <f>'[3]Relatório Empregados II'!$AT132:$AT132</f>
        <v>0</v>
      </c>
      <c r="Q131" s="152">
        <f>'[3]Relatório Empregados II'!$AX132:$AX132</f>
        <v>150</v>
      </c>
      <c r="R131" s="153">
        <f>'[3]Relatório Empregados II'!$BA132:$BA132</f>
        <v>0</v>
      </c>
      <c r="S131" s="154" t="str">
        <f>'[3]Relatório Empregados II'!$BE132:$BE132</f>
        <v/>
      </c>
      <c r="T131" s="154" t="str">
        <f>'[3]Relatório Empregados II'!$BH132:$BH132</f>
        <v>CLT</v>
      </c>
      <c r="U131" s="148">
        <f>'[3]Relatório Empregados II'!$BK132:$BK132</f>
        <v>0</v>
      </c>
      <c r="V131" s="165">
        <f>'[3]Relatório Empregados II'!$BN132</f>
        <v>0</v>
      </c>
      <c r="W131" s="206">
        <f>'[3]Relatório Empregados II'!$BP132</f>
        <v>0</v>
      </c>
      <c r="X131" s="140">
        <f>'[3]Relatório Empregados II'!$BR132:$BR132</f>
        <v>3158.97</v>
      </c>
      <c r="Y131" s="157">
        <f>'[3]Relatório Empregados II'!$BU132</f>
        <v>0</v>
      </c>
      <c r="Z131" s="167">
        <f>'[3]Relatório Empregados II'!$BW132:$BW132</f>
        <v>0</v>
      </c>
      <c r="AA131" s="168">
        <f>'[3]Relatório Empregados II'!$CA132:$CA132</f>
        <v>0</v>
      </c>
      <c r="AB131" s="168">
        <f>'[3]Relatório Empregados II'!$CD132:$CD132</f>
        <v>0</v>
      </c>
      <c r="AC131" s="168">
        <f>'[3]Relatório Empregados II'!$CG132:$CG132</f>
        <v>0</v>
      </c>
      <c r="AD131" s="168">
        <f>'[3]Relatório Empregados II'!$CJ132</f>
        <v>0</v>
      </c>
      <c r="AE131" s="168">
        <f>'[3]Relatório Empregados II'!$CL132</f>
        <v>0</v>
      </c>
      <c r="AF131" s="168">
        <f>'[3]Relatório Empregados II'!$CN132:$CN132</f>
        <v>3367.97</v>
      </c>
      <c r="AG131" s="168">
        <f>'[3]Relatório Empregados II'!$CQ132</f>
        <v>0</v>
      </c>
      <c r="AH131" s="140">
        <f>'[3]Relatório Empregados II'!$CS132:$CS132</f>
        <v>269.43</v>
      </c>
      <c r="AI131" s="157">
        <f>'[3]Relatório Empregados II'!$CV132:$CV132</f>
        <v>0</v>
      </c>
      <c r="AJ131" s="140">
        <f>'[3]Relatório Empregados II'!$CY132:$CY132</f>
        <v>936.29566</v>
      </c>
      <c r="AK131" s="157">
        <f>'[3]Relatório Empregados II'!$DB132:$DB132</f>
        <v>936.29566</v>
      </c>
      <c r="AL131" s="140">
        <f>'[3]Relatório Empregados II'!$DE132:$DE132</f>
        <v>0</v>
      </c>
      <c r="AM131" s="140">
        <f>'[3]Relatório Empregados II'!$DH132</f>
        <v>0</v>
      </c>
      <c r="AN131" s="157">
        <f>'[3]Relatório Empregados II'!$DJ132</f>
        <v>936.29566</v>
      </c>
      <c r="AO131" s="140">
        <f>'[3]Relatório Empregados II'!$DL132</f>
        <v>0</v>
      </c>
      <c r="AP131" s="140">
        <f>'[3]Relatório Empregados II'!$DM$3:$DM132</f>
        <v>0</v>
      </c>
      <c r="AQ131" s="157"/>
      <c r="AR131" s="157"/>
      <c r="AS131" s="140">
        <f>'[3]Relatório Empregados II'!$DQ132:$DQ132</f>
        <v>0</v>
      </c>
      <c r="AT131" s="169">
        <f>'[3]Relatório Empregados II'!$DT132</f>
        <v>0</v>
      </c>
      <c r="AU131" s="167">
        <f>'[3]Relatório Empregados II'!$DV132</f>
        <v>0</v>
      </c>
      <c r="AV131" s="167">
        <f>'[3]Relatório Empregados II'!$DX132</f>
        <v>0</v>
      </c>
      <c r="AW131" s="156">
        <f>'[3]Relatório Empregados II'!$DZ132</f>
        <v>0</v>
      </c>
      <c r="AX131" s="156">
        <f>'[3]Relatório Empregados II'!$EB132</f>
        <v>0</v>
      </c>
      <c r="AY131" s="167" t="str">
        <f>'[3]Relatório Empregados II'!$ED132</f>
        <v>SALA DE ATENTIMENTO SOCIAL</v>
      </c>
      <c r="AZ131" s="156">
        <f>'[3]Relatório Empregados II'!$EH132</f>
        <v>0</v>
      </c>
      <c r="BA131" s="156">
        <f>'[3]Relatório Empregados II'!$EJ132</f>
        <v>0</v>
      </c>
    </row>
    <row r="132" spans="1:53">
      <c r="A132" s="170" t="str">
        <f>IFERROR(('[3]Relatório Empregados II'!$A133:$B133),"")</f>
        <v>31/07/2020</v>
      </c>
      <c r="B132" s="142" t="str">
        <f>'[3]Relatório Empregados II'!$D133:$D133</f>
        <v>12955134000900</v>
      </c>
      <c r="C132" s="158" t="str">
        <f>'[3]Relatório Empregados II'!$G133:$G133</f>
        <v>INSTITUTO DIVA ALVES DO BRASIL</v>
      </c>
      <c r="D132" s="161" t="str">
        <f>'[3]Relatório Empregados II'!$J133</f>
        <v>6033075</v>
      </c>
      <c r="E132" s="143" t="str">
        <f>'[3]Relatório Empregados II'!$L133:L133</f>
        <v>UPA 24H PARQUE LAFAIETE - DUQUE DE CAXIAS I</v>
      </c>
      <c r="F132" s="144" t="str">
        <f>'[3]Relatório Empregados II'!$P133:$P133</f>
        <v>0008/2020</v>
      </c>
      <c r="G132" s="173" cm="1">
        <f t="array" ref="G132">'[3]Relatório Empregados II'!$T133:T133</f>
        <v>2020</v>
      </c>
      <c r="H132" s="145" t="str">
        <f>'[3]Relatório Empregados II'!$W133</f>
        <v>07</v>
      </c>
      <c r="I132" s="146">
        <f>'[3]Relatório Empregados II'!$Y133:$Y133</f>
        <v>0</v>
      </c>
      <c r="J132" s="147">
        <f>'[3]Relatório Empregados II'!$AB133:$AB133</f>
        <v>0</v>
      </c>
      <c r="K132" s="162">
        <f>'[3]Relatório Empregados II'!$AE133:$AE133</f>
        <v>0</v>
      </c>
      <c r="L132" s="163" cm="1">
        <f t="array" ref="L132">'[3]Relatório Empregados II'!$AI133:$AI133</f>
        <v>251605</v>
      </c>
      <c r="M132" s="149">
        <f>'[3]Relatório Empregados II'!$AL133:$AL133</f>
        <v>0</v>
      </c>
      <c r="N132" s="150">
        <f>'[3]Relatório Empregados II'!$AP133</f>
        <v>0</v>
      </c>
      <c r="O132" s="163">
        <f>'[3]Relatório Empregados II'!$AR133</f>
        <v>0</v>
      </c>
      <c r="P132" s="151">
        <f>'[3]Relatório Empregados II'!$AT133:$AT133</f>
        <v>0</v>
      </c>
      <c r="Q132" s="152">
        <f>'[3]Relatório Empregados II'!$AX133:$AX133</f>
        <v>150</v>
      </c>
      <c r="R132" s="153">
        <f>'[3]Relatório Empregados II'!$BA133:$BA133</f>
        <v>0</v>
      </c>
      <c r="S132" s="154" t="str">
        <f>'[3]Relatório Empregados II'!$BE133:$BE133</f>
        <v/>
      </c>
      <c r="T132" s="154" t="str">
        <f>'[3]Relatório Empregados II'!$BH133:$BH133</f>
        <v>CLT</v>
      </c>
      <c r="U132" s="148">
        <f>'[3]Relatório Empregados II'!$BK133:$BK133</f>
        <v>0</v>
      </c>
      <c r="V132" s="165">
        <f>'[3]Relatório Empregados II'!$BN133</f>
        <v>0</v>
      </c>
      <c r="W132" s="206">
        <f>'[3]Relatório Empregados II'!$BP133</f>
        <v>0</v>
      </c>
      <c r="X132" s="140">
        <f>'[3]Relatório Empregados II'!$BR133:$BR133</f>
        <v>3158.97</v>
      </c>
      <c r="Y132" s="157">
        <f>'[3]Relatório Empregados II'!$BU133</f>
        <v>0</v>
      </c>
      <c r="Z132" s="167">
        <f>'[3]Relatório Empregados II'!$BW133:$BW133</f>
        <v>0</v>
      </c>
      <c r="AA132" s="168">
        <f>'[3]Relatório Empregados II'!$CA133:$CA133</f>
        <v>0</v>
      </c>
      <c r="AB132" s="168">
        <f>'[3]Relatório Empregados II'!$CD133:$CD133</f>
        <v>209</v>
      </c>
      <c r="AC132" s="168">
        <f>'[3]Relatório Empregados II'!$CG133:$CG133</f>
        <v>0</v>
      </c>
      <c r="AD132" s="168">
        <f>'[3]Relatório Empregados II'!$CJ133</f>
        <v>0</v>
      </c>
      <c r="AE132" s="168">
        <f>'[3]Relatório Empregados II'!$CL133</f>
        <v>0</v>
      </c>
      <c r="AF132" s="168">
        <f>'[3]Relatório Empregados II'!$CN133:$CN133</f>
        <v>0</v>
      </c>
      <c r="AG132" s="168">
        <f>'[3]Relatório Empregados II'!$CQ133</f>
        <v>0</v>
      </c>
      <c r="AH132" s="140">
        <f>'[3]Relatório Empregados II'!$CS133:$CS133</f>
        <v>269.43</v>
      </c>
      <c r="AI132" s="157">
        <f>'[3]Relatório Empregados II'!$CV133:$CV133</f>
        <v>0</v>
      </c>
      <c r="AJ132" s="140">
        <f>'[3]Relatório Empregados II'!$CY133:$CY133</f>
        <v>936.29566</v>
      </c>
      <c r="AK132" s="157">
        <f>'[3]Relatório Empregados II'!$DB133:$DB133</f>
        <v>936.29566</v>
      </c>
      <c r="AL132" s="140">
        <f>'[3]Relatório Empregados II'!$DE133:$DE133</f>
        <v>0</v>
      </c>
      <c r="AM132" s="140">
        <f>'[3]Relatório Empregados II'!$DH133</f>
        <v>0</v>
      </c>
      <c r="AN132" s="157">
        <f>'[3]Relatório Empregados II'!$DJ133</f>
        <v>936.29566</v>
      </c>
      <c r="AO132" s="140">
        <f>'[3]Relatório Empregados II'!$DL133</f>
        <v>0</v>
      </c>
      <c r="AP132" s="140">
        <f>'[3]Relatório Empregados II'!$DM$3:$DM133</f>
        <v>0</v>
      </c>
      <c r="AQ132" s="157"/>
      <c r="AR132" s="157"/>
      <c r="AS132" s="140">
        <f>'[3]Relatório Empregados II'!$DQ133:$DQ133</f>
        <v>0</v>
      </c>
      <c r="AT132" s="169">
        <f>'[3]Relatório Empregados II'!$DT133</f>
        <v>0</v>
      </c>
      <c r="AU132" s="167">
        <f>'[3]Relatório Empregados II'!$DV133</f>
        <v>0</v>
      </c>
      <c r="AV132" s="167">
        <f>'[3]Relatório Empregados II'!$DX133</f>
        <v>0</v>
      </c>
      <c r="AW132" s="156">
        <f>'[3]Relatório Empregados II'!$DZ133</f>
        <v>0</v>
      </c>
      <c r="AX132" s="156">
        <f>'[3]Relatório Empregados II'!$EB133</f>
        <v>0</v>
      </c>
      <c r="AY132" s="167" t="str">
        <f>'[3]Relatório Empregados II'!$ED133</f>
        <v>SALA DE ATENTIMENTO SOCIAL</v>
      </c>
      <c r="AZ132" s="156">
        <f>'[3]Relatório Empregados II'!$EH133</f>
        <v>0</v>
      </c>
      <c r="BA132" s="156">
        <f>'[3]Relatório Empregados II'!$EJ133</f>
        <v>0</v>
      </c>
    </row>
    <row r="133" spans="1:53">
      <c r="A133" s="170" t="str">
        <f>IFERROR(('[3]Relatório Empregados II'!$A134:$B134),"")</f>
        <v>31/07/2020</v>
      </c>
      <c r="B133" s="142" t="str">
        <f>'[3]Relatório Empregados II'!$D134:$D134</f>
        <v>12955134000900</v>
      </c>
      <c r="C133" s="158" t="str">
        <f>'[3]Relatório Empregados II'!$G134:$G134</f>
        <v>INSTITUTO DIVA ALVES DO BRASIL</v>
      </c>
      <c r="D133" s="161" t="str">
        <f>'[3]Relatório Empregados II'!$J134</f>
        <v>6033075</v>
      </c>
      <c r="E133" s="143" t="str">
        <f>'[3]Relatório Empregados II'!$L134:L134</f>
        <v>UPA 24H PARQUE LAFAIETE - DUQUE DE CAXIAS I</v>
      </c>
      <c r="F133" s="144" t="str">
        <f>'[3]Relatório Empregados II'!$P134:$P134</f>
        <v>0008/2020</v>
      </c>
      <c r="G133" s="173" cm="1">
        <f t="array" ref="G133">'[3]Relatório Empregados II'!$T134:T134</f>
        <v>2020</v>
      </c>
      <c r="H133" s="145" t="str">
        <f>'[3]Relatório Empregados II'!$W134</f>
        <v>07</v>
      </c>
      <c r="I133" s="146">
        <f>'[3]Relatório Empregados II'!$Y134:$Y134</f>
        <v>0</v>
      </c>
      <c r="J133" s="147">
        <f>'[3]Relatório Empregados II'!$AB134:$AB134</f>
        <v>0</v>
      </c>
      <c r="K133" s="162">
        <f>'[3]Relatório Empregados II'!$AE134:$AE134</f>
        <v>0</v>
      </c>
      <c r="L133" s="163" cm="1">
        <f t="array" ref="L133">'[3]Relatório Empregados II'!$AI134:$AI134</f>
        <v>514320</v>
      </c>
      <c r="M133" s="149">
        <f>'[3]Relatório Empregados II'!$AL134:$AL134</f>
        <v>0</v>
      </c>
      <c r="N133" s="150">
        <f>'[3]Relatório Empregados II'!$AP134</f>
        <v>0</v>
      </c>
      <c r="O133" s="163">
        <f>'[3]Relatório Empregados II'!$AR134</f>
        <v>0</v>
      </c>
      <c r="P133" s="151">
        <f>'[3]Relatório Empregados II'!$AT134:$AT134</f>
        <v>0</v>
      </c>
      <c r="Q133" s="152">
        <f>'[3]Relatório Empregados II'!$AX134:$AX134</f>
        <v>180</v>
      </c>
      <c r="R133" s="153">
        <f>'[3]Relatório Empregados II'!$BA134:$BA134</f>
        <v>0</v>
      </c>
      <c r="S133" s="154" t="str">
        <f>'[3]Relatório Empregados II'!$BE134:$BE134</f>
        <v/>
      </c>
      <c r="T133" s="154" t="str">
        <f>'[3]Relatório Empregados II'!$BH134:$BH134</f>
        <v>CLT</v>
      </c>
      <c r="U133" s="148">
        <f>'[3]Relatório Empregados II'!$BK134:$BK134</f>
        <v>0</v>
      </c>
      <c r="V133" s="165">
        <f>'[3]Relatório Empregados II'!$BN134</f>
        <v>0</v>
      </c>
      <c r="W133" s="206">
        <f>'[3]Relatório Empregados II'!$BP134</f>
        <v>0</v>
      </c>
      <c r="X133" s="140">
        <f>'[3]Relatório Empregados II'!$BR134:$BR134</f>
        <v>1238.1099999999999</v>
      </c>
      <c r="Y133" s="157">
        <f>'[3]Relatório Empregados II'!$BU134</f>
        <v>0</v>
      </c>
      <c r="Z133" s="167">
        <f>'[3]Relatório Empregados II'!$BW134:$BW134</f>
        <v>0</v>
      </c>
      <c r="AA133" s="168">
        <f>'[3]Relatório Empregados II'!$CA134:$CA134</f>
        <v>0</v>
      </c>
      <c r="AB133" s="168">
        <f>'[3]Relatório Empregados II'!$CD134:$CD134</f>
        <v>209</v>
      </c>
      <c r="AC133" s="168">
        <f>'[3]Relatório Empregados II'!$CG134:$CG134</f>
        <v>0</v>
      </c>
      <c r="AD133" s="168">
        <f>'[3]Relatório Empregados II'!$CJ134</f>
        <v>0</v>
      </c>
      <c r="AE133" s="168">
        <f>'[3]Relatório Empregados II'!$CL134</f>
        <v>0</v>
      </c>
      <c r="AF133" s="168">
        <f>'[3]Relatório Empregados II'!$CN134:$CN134</f>
        <v>0</v>
      </c>
      <c r="AG133" s="168">
        <f>'[3]Relatório Empregados II'!$CQ134</f>
        <v>0</v>
      </c>
      <c r="AH133" s="140">
        <f>'[3]Relatório Empregados II'!$CS134:$CS134</f>
        <v>115.76</v>
      </c>
      <c r="AI133" s="157">
        <f>'[3]Relatório Empregados II'!$CV134:$CV134</f>
        <v>0</v>
      </c>
      <c r="AJ133" s="140">
        <f>'[3]Relatório Empregados II'!$CY134:$CY134</f>
        <v>402.29658000000001</v>
      </c>
      <c r="AK133" s="157">
        <f>'[3]Relatório Empregados II'!$DB134:$DB134</f>
        <v>402.29658000000001</v>
      </c>
      <c r="AL133" s="140">
        <f>'[3]Relatório Empregados II'!$DE134:$DE134</f>
        <v>0</v>
      </c>
      <c r="AM133" s="140">
        <f>'[3]Relatório Empregados II'!$DH134</f>
        <v>0</v>
      </c>
      <c r="AN133" s="157">
        <f>'[3]Relatório Empregados II'!$DJ134</f>
        <v>402.29658000000001</v>
      </c>
      <c r="AO133" s="140">
        <f>'[3]Relatório Empregados II'!$DL134</f>
        <v>0</v>
      </c>
      <c r="AP133" s="140">
        <f>'[3]Relatório Empregados II'!$DM$3:$DM134</f>
        <v>0</v>
      </c>
      <c r="AQ133" s="157"/>
      <c r="AR133" s="157"/>
      <c r="AS133" s="140">
        <f>'[3]Relatório Empregados II'!$DQ134:$DQ134</f>
        <v>0</v>
      </c>
      <c r="AT133" s="169">
        <f>'[3]Relatório Empregados II'!$DT134</f>
        <v>0</v>
      </c>
      <c r="AU133" s="167">
        <f>'[3]Relatório Empregados II'!$DV134</f>
        <v>0</v>
      </c>
      <c r="AV133" s="167">
        <f>'[3]Relatório Empregados II'!$DX134</f>
        <v>0</v>
      </c>
      <c r="AW133" s="156">
        <f>'[3]Relatório Empregados II'!$DZ134</f>
        <v>0</v>
      </c>
      <c r="AX133" s="156">
        <f>'[3]Relatório Empregados II'!$EB134</f>
        <v>0</v>
      </c>
      <c r="AY133" s="167" t="str">
        <f>'[3]Relatório Empregados II'!$ED134</f>
        <v>HIGIENIZAÇAO</v>
      </c>
      <c r="AZ133" s="156">
        <f>'[3]Relatório Empregados II'!$EH134</f>
        <v>0</v>
      </c>
      <c r="BA133" s="156">
        <f>'[3]Relatório Empregados II'!$EJ134</f>
        <v>0</v>
      </c>
    </row>
    <row r="134" spans="1:53">
      <c r="A134" s="170" t="str">
        <f>IFERROR(('[3]Relatório Empregados II'!$A135:$B135),"")</f>
        <v>31/07/2020</v>
      </c>
      <c r="B134" s="142" t="str">
        <f>'[3]Relatório Empregados II'!$D135:$D135</f>
        <v>12955134000900</v>
      </c>
      <c r="C134" s="158" t="str">
        <f>'[3]Relatório Empregados II'!$G135:$G135</f>
        <v>INSTITUTO DIVA ALVES DO BRASIL</v>
      </c>
      <c r="D134" s="161" t="str">
        <f>'[3]Relatório Empregados II'!$J135</f>
        <v>6033075</v>
      </c>
      <c r="E134" s="143" t="str">
        <f>'[3]Relatório Empregados II'!$L135:L135</f>
        <v>UPA 24H PARQUE LAFAIETE - DUQUE DE CAXIAS I</v>
      </c>
      <c r="F134" s="144" t="str">
        <f>'[3]Relatório Empregados II'!$P135:$P135</f>
        <v>0008/2020</v>
      </c>
      <c r="G134" s="173" cm="1">
        <f t="array" ref="G134">'[3]Relatório Empregados II'!$T135:T135</f>
        <v>2020</v>
      </c>
      <c r="H134" s="145" t="str">
        <f>'[3]Relatório Empregados II'!$W135</f>
        <v>07</v>
      </c>
      <c r="I134" s="146">
        <f>'[3]Relatório Empregados II'!$Y135:$Y135</f>
        <v>0</v>
      </c>
      <c r="J134" s="147">
        <f>'[3]Relatório Empregados II'!$AB135:$AB135</f>
        <v>0</v>
      </c>
      <c r="K134" s="162">
        <f>'[3]Relatório Empregados II'!$AE135:$AE135</f>
        <v>0</v>
      </c>
      <c r="L134" s="163" cm="1">
        <f t="array" ref="L134">'[3]Relatório Empregados II'!$AI135:$AI135</f>
        <v>322205</v>
      </c>
      <c r="M134" s="149">
        <f>'[3]Relatório Empregados II'!$AL135:$AL135</f>
        <v>0</v>
      </c>
      <c r="N134" s="150">
        <f>'[3]Relatório Empregados II'!$AP135</f>
        <v>0</v>
      </c>
      <c r="O134" s="163">
        <f>'[3]Relatório Empregados II'!$AR135</f>
        <v>0</v>
      </c>
      <c r="P134" s="151">
        <f>'[3]Relatório Empregados II'!$AT135:$AT135</f>
        <v>0</v>
      </c>
      <c r="Q134" s="152">
        <f>'[3]Relatório Empregados II'!$AX135:$AX135</f>
        <v>180</v>
      </c>
      <c r="R134" s="153">
        <f>'[3]Relatório Empregados II'!$BA135:$BA135</f>
        <v>0</v>
      </c>
      <c r="S134" s="154" t="str">
        <f>'[3]Relatório Empregados II'!$BE135:$BE135</f>
        <v/>
      </c>
      <c r="T134" s="154" t="str">
        <f>'[3]Relatório Empregados II'!$BH135:$BH135</f>
        <v>CLT</v>
      </c>
      <c r="U134" s="148">
        <f>'[3]Relatório Empregados II'!$BK135:$BK135</f>
        <v>0</v>
      </c>
      <c r="V134" s="165">
        <f>'[3]Relatório Empregados II'!$BN135</f>
        <v>0</v>
      </c>
      <c r="W134" s="206">
        <f>'[3]Relatório Empregados II'!$BP135</f>
        <v>0</v>
      </c>
      <c r="X134" s="140">
        <f>'[3]Relatório Empregados II'!$BR135:$BR135</f>
        <v>1665.93</v>
      </c>
      <c r="Y134" s="157">
        <f>'[3]Relatório Empregados II'!$BU135</f>
        <v>0</v>
      </c>
      <c r="Z134" s="167">
        <f>'[3]Relatório Empregados II'!$BW135:$BW135</f>
        <v>0</v>
      </c>
      <c r="AA134" s="168">
        <f>'[3]Relatório Empregados II'!$CA135:$CA135</f>
        <v>0</v>
      </c>
      <c r="AB134" s="168">
        <f>'[3]Relatório Empregados II'!$CD135:$CD135</f>
        <v>0</v>
      </c>
      <c r="AC134" s="168">
        <f>'[3]Relatório Empregados II'!$CG135:$CG135</f>
        <v>0</v>
      </c>
      <c r="AD134" s="168">
        <f>'[3]Relatório Empregados II'!$CJ135</f>
        <v>0</v>
      </c>
      <c r="AE134" s="168">
        <f>'[3]Relatório Empregados II'!$CL135</f>
        <v>0</v>
      </c>
      <c r="AF134" s="168">
        <f>'[3]Relatório Empregados II'!$CN135:$CN135</f>
        <v>0</v>
      </c>
      <c r="AG134" s="168">
        <f>'[3]Relatório Empregados II'!$CQ135</f>
        <v>0</v>
      </c>
      <c r="AH134" s="140">
        <f>'[3]Relatório Empregados II'!$CS135:$CS135</f>
        <v>133.27000000000001</v>
      </c>
      <c r="AI134" s="157">
        <f>'[3]Relatório Empregados II'!$CV135:$CV135</f>
        <v>0</v>
      </c>
      <c r="AJ134" s="140">
        <f>'[3]Relatório Empregados II'!$CY135:$CY135</f>
        <v>463.12853999999999</v>
      </c>
      <c r="AK134" s="157">
        <f>'[3]Relatório Empregados II'!$DB135:$DB135</f>
        <v>463.12853999999999</v>
      </c>
      <c r="AL134" s="140">
        <f>'[3]Relatório Empregados II'!$DE135:$DE135</f>
        <v>0</v>
      </c>
      <c r="AM134" s="140">
        <f>'[3]Relatório Empregados II'!$DH135</f>
        <v>0</v>
      </c>
      <c r="AN134" s="157">
        <f>'[3]Relatório Empregados II'!$DJ135</f>
        <v>463.12853999999999</v>
      </c>
      <c r="AO134" s="140">
        <f>'[3]Relatório Empregados II'!$DL135</f>
        <v>0</v>
      </c>
      <c r="AP134" s="140">
        <f>'[3]Relatório Empregados II'!$DM$3:$DM135</f>
        <v>0</v>
      </c>
      <c r="AQ134" s="157"/>
      <c r="AR134" s="157"/>
      <c r="AS134" s="140">
        <f>'[3]Relatório Empregados II'!$DQ135:$DQ135</f>
        <v>0</v>
      </c>
      <c r="AT134" s="169">
        <f>'[3]Relatório Empregados II'!$DT135</f>
        <v>0</v>
      </c>
      <c r="AU134" s="167">
        <f>'[3]Relatório Empregados II'!$DV135</f>
        <v>0</v>
      </c>
      <c r="AV134" s="167">
        <f>'[3]Relatório Empregados II'!$DX135</f>
        <v>0</v>
      </c>
      <c r="AW134" s="156">
        <f>'[3]Relatório Empregados II'!$DZ135</f>
        <v>0</v>
      </c>
      <c r="AX134" s="156">
        <f>'[3]Relatório Empregados II'!$EB135</f>
        <v>0</v>
      </c>
      <c r="AY134" s="167" t="str">
        <f>'[3]Relatório Empregados II'!$ED135</f>
        <v>SALA DE OBSERVAÇÃO PEDIATRICA</v>
      </c>
      <c r="AZ134" s="156">
        <f>'[3]Relatório Empregados II'!$EH135</f>
        <v>0</v>
      </c>
      <c r="BA134" s="156">
        <f>'[3]Relatório Empregados II'!$EJ135</f>
        <v>0</v>
      </c>
    </row>
    <row r="135" spans="1:53">
      <c r="A135" s="170">
        <f>IFERROR(('[3]Relatório Empregados II'!$A136:$B136),"")</f>
        <v>0</v>
      </c>
      <c r="B135" s="142">
        <f>'[3]Relatório Empregados II'!$D136:$D136</f>
        <v>0</v>
      </c>
      <c r="C135" s="158">
        <f>'[3]Relatório Empregados II'!$G136:$G136</f>
        <v>0</v>
      </c>
      <c r="D135" s="161">
        <f>'[3]Relatório Empregados II'!$J136</f>
        <v>0</v>
      </c>
      <c r="E135" s="143">
        <f>'[3]Relatório Empregados II'!$L136:L136</f>
        <v>0</v>
      </c>
      <c r="F135" s="144">
        <f>'[3]Relatório Empregados II'!$P136:$P136</f>
        <v>0</v>
      </c>
      <c r="G135" s="173" cm="1">
        <f t="array" ref="G135">'[3]Relatório Empregados II'!$T136:T136</f>
        <v>0</v>
      </c>
      <c r="H135" s="145">
        <f>'[3]Relatório Empregados II'!$W136</f>
        <v>0</v>
      </c>
      <c r="I135" s="146">
        <f>'[3]Relatório Empregados II'!$Y136:$Y136</f>
        <v>0</v>
      </c>
      <c r="J135" s="147">
        <f>'[3]Relatório Empregados II'!$AB136:$AB136</f>
        <v>0</v>
      </c>
      <c r="K135" s="162">
        <f>'[3]Relatório Empregados II'!$AE136:$AE136</f>
        <v>0</v>
      </c>
      <c r="L135" s="163" cm="1">
        <f t="array" ref="L135">'[3]Relatório Empregados II'!$AI136:$AI136</f>
        <v>0</v>
      </c>
      <c r="M135" s="149">
        <f>'[3]Relatório Empregados II'!$AL136:$AL136</f>
        <v>0</v>
      </c>
      <c r="N135" s="150">
        <f>'[3]Relatório Empregados II'!$AP136</f>
        <v>0</v>
      </c>
      <c r="O135" s="163">
        <f>'[3]Relatório Empregados II'!$AR136</f>
        <v>0</v>
      </c>
      <c r="P135" s="151">
        <f>'[3]Relatório Empregados II'!$AT136:$AT136</f>
        <v>0</v>
      </c>
      <c r="Q135" s="152">
        <f>'[3]Relatório Empregados II'!$AX136:$AX136</f>
        <v>0</v>
      </c>
      <c r="R135" s="153">
        <f>'[3]Relatório Empregados II'!$BA136:$BA136</f>
        <v>0</v>
      </c>
      <c r="S135" s="154">
        <f>'[3]Relatório Empregados II'!$BE136:$BE136</f>
        <v>0</v>
      </c>
      <c r="T135" s="154">
        <f>'[3]Relatório Empregados II'!$BH136:$BH136</f>
        <v>0</v>
      </c>
      <c r="U135" s="148">
        <f>'[3]Relatório Empregados II'!$BK136:$BK136</f>
        <v>0</v>
      </c>
      <c r="V135" s="165">
        <f>'[3]Relatório Empregados II'!$BN136</f>
        <v>0</v>
      </c>
      <c r="W135" s="206">
        <f>'[3]Relatório Empregados II'!$BP136</f>
        <v>0</v>
      </c>
      <c r="X135" s="140">
        <f>'[3]Relatório Empregados II'!$BR136:$BR136</f>
        <v>0</v>
      </c>
      <c r="Y135" s="157">
        <f>'[3]Relatório Empregados II'!$BU136</f>
        <v>0</v>
      </c>
      <c r="Z135" s="167">
        <f>'[3]Relatório Empregados II'!$BW136:$BW136</f>
        <v>0</v>
      </c>
      <c r="AA135" s="168">
        <f>'[3]Relatório Empregados II'!$CA136:$CA136</f>
        <v>0</v>
      </c>
      <c r="AB135" s="168">
        <f>'[3]Relatório Empregados II'!$CD136:$CD136</f>
        <v>0</v>
      </c>
      <c r="AC135" s="168">
        <f>'[3]Relatório Empregados II'!$CG136:$CG136</f>
        <v>0</v>
      </c>
      <c r="AD135" s="168">
        <f>'[3]Relatório Empregados II'!$CJ136</f>
        <v>0</v>
      </c>
      <c r="AE135" s="168">
        <f>'[3]Relatório Empregados II'!$CL136</f>
        <v>0</v>
      </c>
      <c r="AF135" s="168">
        <f>'[3]Relatório Empregados II'!$CN136:$CN136</f>
        <v>0</v>
      </c>
      <c r="AG135" s="168">
        <f>'[3]Relatório Empregados II'!$CQ136</f>
        <v>0</v>
      </c>
      <c r="AH135" s="140">
        <f>'[3]Relatório Empregados II'!$CS136:$CS136</f>
        <v>0</v>
      </c>
      <c r="AI135" s="157">
        <f>'[3]Relatório Empregados II'!$CV136:$CV136</f>
        <v>0</v>
      </c>
      <c r="AJ135" s="140">
        <f>'[3]Relatório Empregados II'!$CY136:$CY136</f>
        <v>0</v>
      </c>
      <c r="AK135" s="157">
        <f>'[3]Relatório Empregados II'!$DB136:$DB136</f>
        <v>0</v>
      </c>
      <c r="AL135" s="140">
        <f>'[3]Relatório Empregados II'!$DE136:$DE136</f>
        <v>0</v>
      </c>
      <c r="AM135" s="140">
        <f>'[3]Relatório Empregados II'!$DH136</f>
        <v>0</v>
      </c>
      <c r="AN135" s="157">
        <f>'[3]Relatório Empregados II'!$DJ136</f>
        <v>0</v>
      </c>
      <c r="AO135" s="140">
        <f>'[3]Relatório Empregados II'!$DL136</f>
        <v>0</v>
      </c>
      <c r="AP135" s="140">
        <f>'[3]Relatório Empregados II'!$DM$3:$DM136</f>
        <v>0</v>
      </c>
      <c r="AQ135" s="157"/>
      <c r="AR135" s="157"/>
      <c r="AS135" s="140">
        <f>'[3]Relatório Empregados II'!$DQ136:$DQ136</f>
        <v>0</v>
      </c>
      <c r="AT135" s="169">
        <f>'[3]Relatório Empregados II'!$DT136</f>
        <v>0</v>
      </c>
      <c r="AU135" s="167">
        <f>'[3]Relatório Empregados II'!$DV136</f>
        <v>0</v>
      </c>
      <c r="AV135" s="167">
        <f>'[3]Relatório Empregados II'!$DX136</f>
        <v>0</v>
      </c>
      <c r="AW135" s="156">
        <f>'[3]Relatório Empregados II'!$DZ136</f>
        <v>0</v>
      </c>
      <c r="AX135" s="156">
        <f>'[3]Relatório Empregados II'!$EB136</f>
        <v>0</v>
      </c>
      <c r="AY135" s="167">
        <f>'[3]Relatório Empregados II'!$ED136</f>
        <v>0</v>
      </c>
      <c r="AZ135" s="156">
        <f>'[3]Relatório Empregados II'!$EH136</f>
        <v>0</v>
      </c>
      <c r="BA135" s="156">
        <f>'[3]Relatório Empregados II'!$EJ136</f>
        <v>0</v>
      </c>
    </row>
    <row r="136" spans="1:53">
      <c r="A136" s="170">
        <f>IFERROR(('[3]Relatório Empregados II'!$A137:$B137),"")</f>
        <v>0</v>
      </c>
      <c r="B136" s="142">
        <f>'[3]Relatório Empregados II'!$D137:$D137</f>
        <v>0</v>
      </c>
      <c r="C136" s="158">
        <f>'[3]Relatório Empregados II'!$G137:$G137</f>
        <v>0</v>
      </c>
      <c r="D136" s="161">
        <f>'[3]Relatório Empregados II'!$J137</f>
        <v>0</v>
      </c>
      <c r="E136" s="143">
        <f>'[3]Relatório Empregados II'!$L137:L137</f>
        <v>0</v>
      </c>
      <c r="F136" s="144">
        <f>'[3]Relatório Empregados II'!$P137:$P137</f>
        <v>0</v>
      </c>
      <c r="G136" s="173" cm="1">
        <f t="array" ref="G136">'[3]Relatório Empregados II'!$T137:T137</f>
        <v>0</v>
      </c>
      <c r="H136" s="145">
        <f>'[3]Relatório Empregados II'!$W137</f>
        <v>0</v>
      </c>
      <c r="I136" s="146">
        <f>'[3]Relatório Empregados II'!$Y137:$Y137</f>
        <v>0</v>
      </c>
      <c r="J136" s="147">
        <f>'[3]Relatório Empregados II'!$AB137:$AB137</f>
        <v>0</v>
      </c>
      <c r="K136" s="162">
        <f>'[3]Relatório Empregados II'!$AE137:$AE137</f>
        <v>0</v>
      </c>
      <c r="L136" s="163" cm="1">
        <f t="array" ref="L136">'[3]Relatório Empregados II'!$AI137:$AI137</f>
        <v>0</v>
      </c>
      <c r="M136" s="149">
        <f>'[3]Relatório Empregados II'!$AL137:$AL137</f>
        <v>0</v>
      </c>
      <c r="N136" s="150">
        <f>'[3]Relatório Empregados II'!$AP137</f>
        <v>0</v>
      </c>
      <c r="O136" s="163">
        <f>'[3]Relatório Empregados II'!$AR137</f>
        <v>0</v>
      </c>
      <c r="P136" s="151">
        <f>'[3]Relatório Empregados II'!$AT137:$AT137</f>
        <v>0</v>
      </c>
      <c r="Q136" s="152">
        <f>'[3]Relatório Empregados II'!$AX137:$AX137</f>
        <v>0</v>
      </c>
      <c r="R136" s="153">
        <f>'[3]Relatório Empregados II'!$BA137:$BA137</f>
        <v>0</v>
      </c>
      <c r="S136" s="154">
        <f>'[3]Relatório Empregados II'!$BE137:$BE137</f>
        <v>0</v>
      </c>
      <c r="T136" s="154">
        <f>'[3]Relatório Empregados II'!$BH137:$BH137</f>
        <v>0</v>
      </c>
      <c r="U136" s="148">
        <f>'[3]Relatório Empregados II'!$BK137:$BK137</f>
        <v>0</v>
      </c>
      <c r="V136" s="165">
        <f>'[3]Relatório Empregados II'!$BN137</f>
        <v>0</v>
      </c>
      <c r="W136" s="206">
        <f>'[3]Relatório Empregados II'!$BP137</f>
        <v>0</v>
      </c>
      <c r="X136" s="140">
        <f>'[3]Relatório Empregados II'!$BR137:$BR137</f>
        <v>0</v>
      </c>
      <c r="Y136" s="157">
        <f>'[3]Relatório Empregados II'!$BU137</f>
        <v>0</v>
      </c>
      <c r="Z136" s="167">
        <f>'[3]Relatório Empregados II'!$BW137:$BW137</f>
        <v>0</v>
      </c>
      <c r="AA136" s="168">
        <f>'[3]Relatório Empregados II'!$CA137:$CA137</f>
        <v>0</v>
      </c>
      <c r="AB136" s="168">
        <f>'[3]Relatório Empregados II'!$CD137:$CD137</f>
        <v>0</v>
      </c>
      <c r="AC136" s="168">
        <f>'[3]Relatório Empregados II'!$CG137:$CG137</f>
        <v>0</v>
      </c>
      <c r="AD136" s="168">
        <f>'[3]Relatório Empregados II'!$CJ137</f>
        <v>0</v>
      </c>
      <c r="AE136" s="168">
        <f>'[3]Relatório Empregados II'!$CL137</f>
        <v>0</v>
      </c>
      <c r="AF136" s="168">
        <f>'[3]Relatório Empregados II'!$CN137:$CN137</f>
        <v>0</v>
      </c>
      <c r="AG136" s="168">
        <f>'[3]Relatório Empregados II'!$CQ137</f>
        <v>0</v>
      </c>
      <c r="AH136" s="140">
        <f>'[3]Relatório Empregados II'!$CS137:$CS137</f>
        <v>0</v>
      </c>
      <c r="AI136" s="157">
        <f>'[3]Relatório Empregados II'!$CV137:$CV137</f>
        <v>0</v>
      </c>
      <c r="AJ136" s="140">
        <f>'[3]Relatório Empregados II'!$CY137:$CY137</f>
        <v>0</v>
      </c>
      <c r="AK136" s="157">
        <f>'[3]Relatório Empregados II'!$DB137:$DB137</f>
        <v>0</v>
      </c>
      <c r="AL136" s="140">
        <f>'[3]Relatório Empregados II'!$DE137:$DE137</f>
        <v>0</v>
      </c>
      <c r="AM136" s="140">
        <f>'[3]Relatório Empregados II'!$DH137</f>
        <v>0</v>
      </c>
      <c r="AN136" s="157">
        <f>'[3]Relatório Empregados II'!$DJ137</f>
        <v>0</v>
      </c>
      <c r="AO136" s="140">
        <f>'[3]Relatório Empregados II'!$DL137</f>
        <v>0</v>
      </c>
      <c r="AP136" s="140">
        <f>'[3]Relatório Empregados II'!$DM$3:$DM137</f>
        <v>0</v>
      </c>
      <c r="AQ136" s="157"/>
      <c r="AR136" s="157"/>
      <c r="AS136" s="140">
        <f>'[3]Relatório Empregados II'!$DQ137:$DQ137</f>
        <v>0</v>
      </c>
      <c r="AT136" s="169">
        <f>'[3]Relatório Empregados II'!$DT137</f>
        <v>0</v>
      </c>
      <c r="AU136" s="167">
        <f>'[3]Relatório Empregados II'!$DV137</f>
        <v>0</v>
      </c>
      <c r="AV136" s="167">
        <f>'[3]Relatório Empregados II'!$DX137</f>
        <v>0</v>
      </c>
      <c r="AW136" s="156">
        <f>'[3]Relatório Empregados II'!$DZ137</f>
        <v>0</v>
      </c>
      <c r="AX136" s="156">
        <f>'[3]Relatório Empregados II'!$EB137</f>
        <v>0</v>
      </c>
      <c r="AY136" s="167">
        <f>'[3]Relatório Empregados II'!$ED137</f>
        <v>0</v>
      </c>
      <c r="AZ136" s="156">
        <f>'[3]Relatório Empregados II'!$EH137</f>
        <v>0</v>
      </c>
      <c r="BA136" s="156">
        <f>'[3]Relatório Empregados II'!$EJ137</f>
        <v>0</v>
      </c>
    </row>
    <row r="137" spans="1:53">
      <c r="A137" s="170">
        <f>IFERROR(('[3]Relatório Empregados II'!$A138:$B138),"")</f>
        <v>0</v>
      </c>
      <c r="B137" s="142">
        <f>'[3]Relatório Empregados II'!$D138:$D138</f>
        <v>0</v>
      </c>
      <c r="C137" s="158">
        <f>'[3]Relatório Empregados II'!$G138:$G138</f>
        <v>0</v>
      </c>
      <c r="D137" s="161">
        <f>'[3]Relatório Empregados II'!$J138</f>
        <v>0</v>
      </c>
      <c r="E137" s="143">
        <f>'[3]Relatório Empregados II'!$L138:L138</f>
        <v>0</v>
      </c>
      <c r="F137" s="144">
        <f>'[3]Relatório Empregados II'!$P138:$P138</f>
        <v>0</v>
      </c>
      <c r="G137" s="173" cm="1">
        <f t="array" ref="G137">'[3]Relatório Empregados II'!$T138:T138</f>
        <v>0</v>
      </c>
      <c r="H137" s="145">
        <f>'[3]Relatório Empregados II'!$W138</f>
        <v>0</v>
      </c>
      <c r="I137" s="146">
        <f>'[3]Relatório Empregados II'!$Y138:$Y138</f>
        <v>0</v>
      </c>
      <c r="J137" s="147">
        <f>'[3]Relatório Empregados II'!$AB138:$AB138</f>
        <v>0</v>
      </c>
      <c r="K137" s="162">
        <f>'[3]Relatório Empregados II'!$AE138:$AE138</f>
        <v>0</v>
      </c>
      <c r="L137" s="163" cm="1">
        <f t="array" ref="L137">'[3]Relatório Empregados II'!$AI138:$AI138</f>
        <v>0</v>
      </c>
      <c r="M137" s="149">
        <f>'[3]Relatório Empregados II'!$AL138:$AL138</f>
        <v>0</v>
      </c>
      <c r="N137" s="150">
        <f>'[3]Relatório Empregados II'!$AP138</f>
        <v>0</v>
      </c>
      <c r="O137" s="163">
        <f>'[3]Relatório Empregados II'!$AR138</f>
        <v>0</v>
      </c>
      <c r="P137" s="151">
        <f>'[3]Relatório Empregados II'!$AT138:$AT138</f>
        <v>0</v>
      </c>
      <c r="Q137" s="152">
        <f>'[3]Relatório Empregados II'!$AX138:$AX138</f>
        <v>0</v>
      </c>
      <c r="R137" s="153">
        <f>'[3]Relatório Empregados II'!$BA138:$BA138</f>
        <v>0</v>
      </c>
      <c r="S137" s="154">
        <f>'[3]Relatório Empregados II'!$BE138:$BE138</f>
        <v>0</v>
      </c>
      <c r="T137" s="154">
        <f>'[3]Relatório Empregados II'!$BH138:$BH138</f>
        <v>0</v>
      </c>
      <c r="U137" s="148">
        <f>'[3]Relatório Empregados II'!$BK138:$BK138</f>
        <v>0</v>
      </c>
      <c r="V137" s="165">
        <f>'[3]Relatório Empregados II'!$BN138</f>
        <v>0</v>
      </c>
      <c r="W137" s="206">
        <f>'[3]Relatório Empregados II'!$BP138</f>
        <v>0</v>
      </c>
      <c r="X137" s="140">
        <f>'[3]Relatório Empregados II'!$BR138:$BR138</f>
        <v>0</v>
      </c>
      <c r="Y137" s="157">
        <f>'[3]Relatório Empregados II'!$BU138</f>
        <v>0</v>
      </c>
      <c r="Z137" s="167">
        <f>'[3]Relatório Empregados II'!$BW138:$BW138</f>
        <v>0</v>
      </c>
      <c r="AA137" s="168">
        <f>'[3]Relatório Empregados II'!$CA138:$CA138</f>
        <v>0</v>
      </c>
      <c r="AB137" s="168">
        <f>'[3]Relatório Empregados II'!$CD138:$CD138</f>
        <v>0</v>
      </c>
      <c r="AC137" s="168">
        <f>'[3]Relatório Empregados II'!$CG138:$CG138</f>
        <v>0</v>
      </c>
      <c r="AD137" s="168">
        <f>'[3]Relatório Empregados II'!$CJ138</f>
        <v>0</v>
      </c>
      <c r="AE137" s="168">
        <f>'[3]Relatório Empregados II'!$CL138</f>
        <v>0</v>
      </c>
      <c r="AF137" s="168">
        <f>'[3]Relatório Empregados II'!$CN138:$CN138</f>
        <v>0</v>
      </c>
      <c r="AG137" s="168">
        <f>'[3]Relatório Empregados II'!$CQ138</f>
        <v>0</v>
      </c>
      <c r="AH137" s="140">
        <f>'[3]Relatório Empregados II'!$CS138:$CS138</f>
        <v>0</v>
      </c>
      <c r="AI137" s="157">
        <f>'[3]Relatório Empregados II'!$CV138:$CV138</f>
        <v>0</v>
      </c>
      <c r="AJ137" s="140">
        <f>'[3]Relatório Empregados II'!$CY138:$CY138</f>
        <v>0</v>
      </c>
      <c r="AK137" s="157">
        <f>'[3]Relatório Empregados II'!$DB138:$DB138</f>
        <v>0</v>
      </c>
      <c r="AL137" s="140">
        <f>'[3]Relatório Empregados II'!$DE138:$DE138</f>
        <v>0</v>
      </c>
      <c r="AM137" s="140">
        <f>'[3]Relatório Empregados II'!$DH138</f>
        <v>0</v>
      </c>
      <c r="AN137" s="157">
        <f>'[3]Relatório Empregados II'!$DJ138</f>
        <v>0</v>
      </c>
      <c r="AO137" s="140">
        <f>'[3]Relatório Empregados II'!$DL138</f>
        <v>0</v>
      </c>
      <c r="AP137" s="140">
        <f>'[3]Relatório Empregados II'!$DM$3:$DM138</f>
        <v>0</v>
      </c>
      <c r="AQ137" s="157"/>
      <c r="AR137" s="157"/>
      <c r="AS137" s="140">
        <f>'[3]Relatório Empregados II'!$DQ138:$DQ138</f>
        <v>0</v>
      </c>
      <c r="AT137" s="169">
        <f>'[3]Relatório Empregados II'!$DT138</f>
        <v>0</v>
      </c>
      <c r="AU137" s="167">
        <f>'[3]Relatório Empregados II'!$DV138</f>
        <v>0</v>
      </c>
      <c r="AV137" s="167">
        <f>'[3]Relatório Empregados II'!$DX138</f>
        <v>0</v>
      </c>
      <c r="AW137" s="156">
        <f>'[3]Relatório Empregados II'!$DZ138</f>
        <v>0</v>
      </c>
      <c r="AX137" s="156">
        <f>'[3]Relatório Empregados II'!$EB138</f>
        <v>0</v>
      </c>
      <c r="AY137" s="167">
        <f>'[3]Relatório Empregados II'!$ED138</f>
        <v>0</v>
      </c>
      <c r="AZ137" s="156">
        <f>'[3]Relatório Empregados II'!$EH138</f>
        <v>0</v>
      </c>
      <c r="BA137" s="156">
        <f>'[3]Relatório Empregados II'!$EJ138</f>
        <v>0</v>
      </c>
    </row>
    <row r="138" spans="1:53">
      <c r="A138" s="170">
        <f>IFERROR(('[3]Relatório Empregados II'!$A139:$B139),"")</f>
        <v>0</v>
      </c>
      <c r="B138" s="142">
        <f>'[3]Relatório Empregados II'!$D139:$D139</f>
        <v>0</v>
      </c>
      <c r="C138" s="158">
        <f>'[3]Relatório Empregados II'!$G139:$G139</f>
        <v>0</v>
      </c>
      <c r="D138" s="161">
        <f>'[3]Relatório Empregados II'!$J139</f>
        <v>0</v>
      </c>
      <c r="E138" s="143">
        <f>'[3]Relatório Empregados II'!$L139:L139</f>
        <v>0</v>
      </c>
      <c r="F138" s="144">
        <f>'[3]Relatório Empregados II'!$P139:$P139</f>
        <v>0</v>
      </c>
      <c r="G138" s="173" cm="1">
        <f t="array" ref="G138">'[3]Relatório Empregados II'!$T139:T139</f>
        <v>0</v>
      </c>
      <c r="H138" s="145">
        <f>'[3]Relatório Empregados II'!$W139</f>
        <v>0</v>
      </c>
      <c r="I138" s="146">
        <f>'[3]Relatório Empregados II'!$Y139:$Y139</f>
        <v>0</v>
      </c>
      <c r="J138" s="147">
        <f>'[3]Relatório Empregados II'!$AB139:$AB139</f>
        <v>0</v>
      </c>
      <c r="K138" s="162">
        <f>'[3]Relatório Empregados II'!$AE139:$AE139</f>
        <v>0</v>
      </c>
      <c r="L138" s="163" cm="1">
        <f t="array" ref="L138">'[3]Relatório Empregados II'!$AI139:$AI139</f>
        <v>0</v>
      </c>
      <c r="M138" s="149">
        <f>'[3]Relatório Empregados II'!$AL139:$AL139</f>
        <v>0</v>
      </c>
      <c r="N138" s="150">
        <f>'[3]Relatório Empregados II'!$AP139</f>
        <v>0</v>
      </c>
      <c r="O138" s="163">
        <f>'[3]Relatório Empregados II'!$AR139</f>
        <v>0</v>
      </c>
      <c r="P138" s="151">
        <f>'[3]Relatório Empregados II'!$AT139:$AT139</f>
        <v>0</v>
      </c>
      <c r="Q138" s="152">
        <f>'[3]Relatório Empregados II'!$AX139:$AX139</f>
        <v>0</v>
      </c>
      <c r="R138" s="153">
        <f>'[3]Relatório Empregados II'!$BA139:$BA139</f>
        <v>0</v>
      </c>
      <c r="S138" s="154">
        <f>'[3]Relatório Empregados II'!$BE139:$BE139</f>
        <v>0</v>
      </c>
      <c r="T138" s="154">
        <f>'[3]Relatório Empregados II'!$BH139:$BH139</f>
        <v>0</v>
      </c>
      <c r="U138" s="148">
        <f>'[3]Relatório Empregados II'!$BK139:$BK139</f>
        <v>0</v>
      </c>
      <c r="V138" s="165">
        <f>'[3]Relatório Empregados II'!$BN139</f>
        <v>0</v>
      </c>
      <c r="W138" s="206">
        <f>'[3]Relatório Empregados II'!$BP139</f>
        <v>0</v>
      </c>
      <c r="X138" s="140">
        <f>'[3]Relatório Empregados II'!$BR139:$BR139</f>
        <v>0</v>
      </c>
      <c r="Y138" s="157">
        <f>'[3]Relatório Empregados II'!$BU139</f>
        <v>0</v>
      </c>
      <c r="Z138" s="167">
        <f>'[3]Relatório Empregados II'!$BW139:$BW139</f>
        <v>0</v>
      </c>
      <c r="AA138" s="168">
        <f>'[3]Relatório Empregados II'!$CA139:$CA139</f>
        <v>0</v>
      </c>
      <c r="AB138" s="168">
        <f>'[3]Relatório Empregados II'!$CD139:$CD139</f>
        <v>0</v>
      </c>
      <c r="AC138" s="168">
        <f>'[3]Relatório Empregados II'!$CG139:$CG139</f>
        <v>0</v>
      </c>
      <c r="AD138" s="168">
        <f>'[3]Relatório Empregados II'!$CJ139</f>
        <v>0</v>
      </c>
      <c r="AE138" s="168">
        <f>'[3]Relatório Empregados II'!$CL139</f>
        <v>0</v>
      </c>
      <c r="AF138" s="168">
        <f>'[3]Relatório Empregados II'!$CN139:$CN139</f>
        <v>0</v>
      </c>
      <c r="AG138" s="168">
        <f>'[3]Relatório Empregados II'!$CQ139</f>
        <v>0</v>
      </c>
      <c r="AH138" s="140">
        <f>'[3]Relatório Empregados II'!$CS139:$CS139</f>
        <v>0</v>
      </c>
      <c r="AI138" s="157">
        <f>'[3]Relatório Empregados II'!$CV139:$CV139</f>
        <v>0</v>
      </c>
      <c r="AJ138" s="140">
        <f>'[3]Relatório Empregados II'!$CY139:$CY139</f>
        <v>0</v>
      </c>
      <c r="AK138" s="157">
        <f>'[3]Relatório Empregados II'!$DB139:$DB139</f>
        <v>0</v>
      </c>
      <c r="AL138" s="140">
        <f>'[3]Relatório Empregados II'!$DE139:$DE139</f>
        <v>0</v>
      </c>
      <c r="AM138" s="140">
        <f>'[3]Relatório Empregados II'!$DH139</f>
        <v>0</v>
      </c>
      <c r="AN138" s="157">
        <f>'[3]Relatório Empregados II'!$DJ139</f>
        <v>0</v>
      </c>
      <c r="AO138" s="140">
        <f>'[3]Relatório Empregados II'!$DL139</f>
        <v>0</v>
      </c>
      <c r="AP138" s="140">
        <f>'[3]Relatório Empregados II'!$DM$3:$DM139</f>
        <v>0</v>
      </c>
      <c r="AQ138" s="157"/>
      <c r="AR138" s="157"/>
      <c r="AS138" s="140">
        <f>'[3]Relatório Empregados II'!$DQ139:$DQ139</f>
        <v>0</v>
      </c>
      <c r="AT138" s="169">
        <f>'[3]Relatório Empregados II'!$DT139</f>
        <v>0</v>
      </c>
      <c r="AU138" s="167">
        <f>'[3]Relatório Empregados II'!$DV139</f>
        <v>0</v>
      </c>
      <c r="AV138" s="167">
        <f>'[3]Relatório Empregados II'!$DX139</f>
        <v>0</v>
      </c>
      <c r="AW138" s="156">
        <f>'[3]Relatório Empregados II'!$DZ139</f>
        <v>0</v>
      </c>
      <c r="AX138" s="156">
        <f>'[3]Relatório Empregados II'!$EB139</f>
        <v>0</v>
      </c>
      <c r="AY138" s="167">
        <f>'[3]Relatório Empregados II'!$ED139</f>
        <v>0</v>
      </c>
      <c r="AZ138" s="156">
        <f>'[3]Relatório Empregados II'!$EH139</f>
        <v>0</v>
      </c>
      <c r="BA138" s="156">
        <f>'[3]Relatório Empregados II'!$EJ139</f>
        <v>0</v>
      </c>
    </row>
    <row r="139" spans="1:53">
      <c r="A139" s="170">
        <f>IFERROR(('[3]Relatório Empregados II'!$A140:$B140),"")</f>
        <v>0</v>
      </c>
      <c r="B139" s="142">
        <f>'[3]Relatório Empregados II'!$D140:$D140</f>
        <v>0</v>
      </c>
      <c r="C139" s="158">
        <f>'[3]Relatório Empregados II'!$G140:$G140</f>
        <v>0</v>
      </c>
      <c r="D139" s="161">
        <f>'[3]Relatório Empregados II'!$J140</f>
        <v>0</v>
      </c>
      <c r="E139" s="143">
        <f>'[3]Relatório Empregados II'!$L140:L140</f>
        <v>0</v>
      </c>
      <c r="F139" s="144">
        <f>'[3]Relatório Empregados II'!$P140:$P140</f>
        <v>0</v>
      </c>
      <c r="G139" s="173" cm="1">
        <f t="array" ref="G139">'[3]Relatório Empregados II'!$T140:T140</f>
        <v>0</v>
      </c>
      <c r="H139" s="145">
        <f>'[3]Relatório Empregados II'!$W140</f>
        <v>0</v>
      </c>
      <c r="I139" s="146">
        <f>'[3]Relatório Empregados II'!$Y140:$Y140</f>
        <v>0</v>
      </c>
      <c r="J139" s="147">
        <f>'[3]Relatório Empregados II'!$AB140:$AB140</f>
        <v>0</v>
      </c>
      <c r="K139" s="162">
        <f>'[3]Relatório Empregados II'!$AE140:$AE140</f>
        <v>0</v>
      </c>
      <c r="L139" s="163" cm="1">
        <f t="array" ref="L139">'[3]Relatório Empregados II'!$AI140:$AI140</f>
        <v>0</v>
      </c>
      <c r="M139" s="149">
        <f>'[3]Relatório Empregados II'!$AL140:$AL140</f>
        <v>0</v>
      </c>
      <c r="N139" s="150">
        <f>'[3]Relatório Empregados II'!$AP140</f>
        <v>0</v>
      </c>
      <c r="O139" s="163">
        <f>'[3]Relatório Empregados II'!$AR140</f>
        <v>0</v>
      </c>
      <c r="P139" s="151">
        <f>'[3]Relatório Empregados II'!$AT140:$AT140</f>
        <v>0</v>
      </c>
      <c r="Q139" s="152">
        <f>'[3]Relatório Empregados II'!$AX140:$AX140</f>
        <v>0</v>
      </c>
      <c r="R139" s="153">
        <f>'[3]Relatório Empregados II'!$BA140:$BA140</f>
        <v>0</v>
      </c>
      <c r="S139" s="154">
        <f>'[3]Relatório Empregados II'!$BE140:$BE140</f>
        <v>0</v>
      </c>
      <c r="T139" s="154">
        <f>'[3]Relatório Empregados II'!$BH140:$BH140</f>
        <v>0</v>
      </c>
      <c r="U139" s="148">
        <f>'[3]Relatório Empregados II'!$BK140:$BK140</f>
        <v>0</v>
      </c>
      <c r="V139" s="165">
        <f>'[3]Relatório Empregados II'!$BN140</f>
        <v>0</v>
      </c>
      <c r="W139" s="206">
        <f>'[3]Relatório Empregados II'!$BP140</f>
        <v>0</v>
      </c>
      <c r="X139" s="140">
        <f>'[3]Relatório Empregados II'!$BR140:$BR140</f>
        <v>0</v>
      </c>
      <c r="Y139" s="157">
        <f>'[3]Relatório Empregados II'!$BU140</f>
        <v>0</v>
      </c>
      <c r="Z139" s="167">
        <f>'[3]Relatório Empregados II'!$BW140:$BW140</f>
        <v>0</v>
      </c>
      <c r="AA139" s="168">
        <f>'[3]Relatório Empregados II'!$CA140:$CA140</f>
        <v>0</v>
      </c>
      <c r="AB139" s="168">
        <f>'[3]Relatório Empregados II'!$CD140:$CD140</f>
        <v>0</v>
      </c>
      <c r="AC139" s="168">
        <f>'[3]Relatório Empregados II'!$CG140:$CG140</f>
        <v>0</v>
      </c>
      <c r="AD139" s="168">
        <f>'[3]Relatório Empregados II'!$CJ140</f>
        <v>0</v>
      </c>
      <c r="AE139" s="168">
        <f>'[3]Relatório Empregados II'!$CL140</f>
        <v>0</v>
      </c>
      <c r="AF139" s="168">
        <f>'[3]Relatório Empregados II'!$CN140:$CN140</f>
        <v>0</v>
      </c>
      <c r="AG139" s="168">
        <f>'[3]Relatório Empregados II'!$CQ140</f>
        <v>0</v>
      </c>
      <c r="AH139" s="140">
        <f>'[3]Relatório Empregados II'!$CS140:$CS140</f>
        <v>0</v>
      </c>
      <c r="AI139" s="157">
        <f>'[3]Relatório Empregados II'!$CV140:$CV140</f>
        <v>0</v>
      </c>
      <c r="AJ139" s="140">
        <f>'[3]Relatório Empregados II'!$CY140:$CY140</f>
        <v>0</v>
      </c>
      <c r="AK139" s="157">
        <f>'[3]Relatório Empregados II'!$DB140:$DB140</f>
        <v>0</v>
      </c>
      <c r="AL139" s="140">
        <f>'[3]Relatório Empregados II'!$DE140:$DE140</f>
        <v>0</v>
      </c>
      <c r="AM139" s="140">
        <f>'[3]Relatório Empregados II'!$DH140</f>
        <v>0</v>
      </c>
      <c r="AN139" s="157">
        <f>'[3]Relatório Empregados II'!$DJ140</f>
        <v>0</v>
      </c>
      <c r="AO139" s="140">
        <f>'[3]Relatório Empregados II'!$DL140</f>
        <v>0</v>
      </c>
      <c r="AP139" s="140">
        <f>'[3]Relatório Empregados II'!$DM$3:$DM140</f>
        <v>0</v>
      </c>
      <c r="AQ139" s="157"/>
      <c r="AR139" s="157"/>
      <c r="AS139" s="140">
        <f>'[3]Relatório Empregados II'!$DQ140:$DQ140</f>
        <v>0</v>
      </c>
      <c r="AT139" s="169">
        <f>'[3]Relatório Empregados II'!$DT140</f>
        <v>0</v>
      </c>
      <c r="AU139" s="167">
        <f>'[3]Relatório Empregados II'!$DV140</f>
        <v>0</v>
      </c>
      <c r="AV139" s="167">
        <f>'[3]Relatório Empregados II'!$DX140</f>
        <v>0</v>
      </c>
      <c r="AW139" s="156">
        <f>'[3]Relatório Empregados II'!$DZ140</f>
        <v>0</v>
      </c>
      <c r="AX139" s="156">
        <f>'[3]Relatório Empregados II'!$EB140</f>
        <v>0</v>
      </c>
      <c r="AY139" s="167">
        <f>'[3]Relatório Empregados II'!$ED140</f>
        <v>0</v>
      </c>
      <c r="AZ139" s="156">
        <f>'[3]Relatório Empregados II'!$EH140</f>
        <v>0</v>
      </c>
      <c r="BA139" s="156">
        <f>'[3]Relatório Empregados II'!$EJ140</f>
        <v>0</v>
      </c>
    </row>
    <row r="140" spans="1:53">
      <c r="A140" s="170">
        <f>IFERROR(('[3]Relatório Empregados II'!$A141:$B141),"")</f>
        <v>0</v>
      </c>
      <c r="B140" s="142">
        <f>'[3]Relatório Empregados II'!$D141:$D141</f>
        <v>0</v>
      </c>
      <c r="C140" s="158">
        <f>'[3]Relatório Empregados II'!$G141:$G141</f>
        <v>0</v>
      </c>
      <c r="D140" s="161">
        <f>'[3]Relatório Empregados II'!$J141</f>
        <v>0</v>
      </c>
      <c r="E140" s="143">
        <f>'[3]Relatório Empregados II'!$L141:L141</f>
        <v>0</v>
      </c>
      <c r="F140" s="144">
        <f>'[3]Relatório Empregados II'!$P141:$P141</f>
        <v>0</v>
      </c>
      <c r="G140" s="173" cm="1">
        <f t="array" ref="G140">'[3]Relatório Empregados II'!$T141:T141</f>
        <v>0</v>
      </c>
      <c r="H140" s="145">
        <f>'[3]Relatório Empregados II'!$W141</f>
        <v>0</v>
      </c>
      <c r="I140" s="146">
        <f>'[3]Relatório Empregados II'!$Y141:$Y141</f>
        <v>0</v>
      </c>
      <c r="J140" s="147">
        <f>'[3]Relatório Empregados II'!$AB141:$AB141</f>
        <v>0</v>
      </c>
      <c r="K140" s="162">
        <f>'[3]Relatório Empregados II'!$AE141:$AE141</f>
        <v>0</v>
      </c>
      <c r="L140" s="163" cm="1">
        <f t="array" ref="L140">'[3]Relatório Empregados II'!$AI141:$AI141</f>
        <v>0</v>
      </c>
      <c r="M140" s="149">
        <f>'[3]Relatório Empregados II'!$AL141:$AL141</f>
        <v>0</v>
      </c>
      <c r="N140" s="150">
        <f>'[3]Relatório Empregados II'!$AP141</f>
        <v>0</v>
      </c>
      <c r="O140" s="163">
        <f>'[3]Relatório Empregados II'!$AR141</f>
        <v>0</v>
      </c>
      <c r="P140" s="151">
        <f>'[3]Relatório Empregados II'!$AT141:$AT141</f>
        <v>0</v>
      </c>
      <c r="Q140" s="152">
        <f>'[3]Relatório Empregados II'!$AX141:$AX141</f>
        <v>0</v>
      </c>
      <c r="R140" s="153">
        <f>'[3]Relatório Empregados II'!$BA141:$BA141</f>
        <v>0</v>
      </c>
      <c r="S140" s="154">
        <f>'[3]Relatório Empregados II'!$BE141:$BE141</f>
        <v>0</v>
      </c>
      <c r="T140" s="154">
        <f>'[3]Relatório Empregados II'!$BH141:$BH141</f>
        <v>0</v>
      </c>
      <c r="U140" s="148">
        <f>'[3]Relatório Empregados II'!$BK141:$BK141</f>
        <v>0</v>
      </c>
      <c r="V140" s="165">
        <f>'[3]Relatório Empregados II'!$BN141</f>
        <v>0</v>
      </c>
      <c r="W140" s="206">
        <f>'[3]Relatório Empregados II'!$BP141</f>
        <v>0</v>
      </c>
      <c r="X140" s="140">
        <f>'[3]Relatório Empregados II'!$BR141:$BR141</f>
        <v>0</v>
      </c>
      <c r="Y140" s="157">
        <f>'[3]Relatório Empregados II'!$BU141</f>
        <v>0</v>
      </c>
      <c r="Z140" s="167">
        <f>'[3]Relatório Empregados II'!$BW141:$BW141</f>
        <v>0</v>
      </c>
      <c r="AA140" s="168">
        <f>'[3]Relatório Empregados II'!$CA141:$CA141</f>
        <v>0</v>
      </c>
      <c r="AB140" s="168">
        <f>'[3]Relatório Empregados II'!$CD141:$CD141</f>
        <v>0</v>
      </c>
      <c r="AC140" s="168">
        <f>'[3]Relatório Empregados II'!$CG141:$CG141</f>
        <v>0</v>
      </c>
      <c r="AD140" s="168">
        <f>'[3]Relatório Empregados II'!$CJ141</f>
        <v>0</v>
      </c>
      <c r="AE140" s="168">
        <f>'[3]Relatório Empregados II'!$CL141</f>
        <v>0</v>
      </c>
      <c r="AF140" s="168">
        <f>'[3]Relatório Empregados II'!$CN141:$CN141</f>
        <v>0</v>
      </c>
      <c r="AG140" s="168">
        <f>'[3]Relatório Empregados II'!$CQ141</f>
        <v>0</v>
      </c>
      <c r="AH140" s="140">
        <f>'[3]Relatório Empregados II'!$CS141:$CS141</f>
        <v>0</v>
      </c>
      <c r="AI140" s="157">
        <f>'[3]Relatório Empregados II'!$CV141:$CV141</f>
        <v>0</v>
      </c>
      <c r="AJ140" s="140">
        <f>'[3]Relatório Empregados II'!$CY141:$CY141</f>
        <v>0</v>
      </c>
      <c r="AK140" s="157">
        <f>'[3]Relatório Empregados II'!$DB141:$DB141</f>
        <v>0</v>
      </c>
      <c r="AL140" s="140">
        <f>'[3]Relatório Empregados II'!$DE141:$DE141</f>
        <v>0</v>
      </c>
      <c r="AM140" s="140">
        <f>'[3]Relatório Empregados II'!$DH141</f>
        <v>0</v>
      </c>
      <c r="AN140" s="157">
        <f>'[3]Relatório Empregados II'!$DJ141</f>
        <v>0</v>
      </c>
      <c r="AO140" s="140">
        <f>'[3]Relatório Empregados II'!$DL141</f>
        <v>0</v>
      </c>
      <c r="AP140" s="140">
        <f>'[3]Relatório Empregados II'!$DM$3:$DM141</f>
        <v>0</v>
      </c>
      <c r="AQ140" s="157"/>
      <c r="AR140" s="157"/>
      <c r="AS140" s="140">
        <f>'[3]Relatório Empregados II'!$DQ141:$DQ141</f>
        <v>0</v>
      </c>
      <c r="AT140" s="169">
        <f>'[3]Relatório Empregados II'!$DT141</f>
        <v>0</v>
      </c>
      <c r="AU140" s="167">
        <f>'[3]Relatório Empregados II'!$DV141</f>
        <v>0</v>
      </c>
      <c r="AV140" s="167">
        <f>'[3]Relatório Empregados II'!$DX141</f>
        <v>0</v>
      </c>
      <c r="AW140" s="156">
        <f>'[3]Relatório Empregados II'!$DZ141</f>
        <v>0</v>
      </c>
      <c r="AX140" s="156">
        <f>'[3]Relatório Empregados II'!$EB141</f>
        <v>0</v>
      </c>
      <c r="AY140" s="167">
        <f>'[3]Relatório Empregados II'!$ED141</f>
        <v>0</v>
      </c>
      <c r="AZ140" s="156">
        <f>'[3]Relatório Empregados II'!$EH141</f>
        <v>0</v>
      </c>
      <c r="BA140" s="156">
        <f>'[3]Relatório Empregados II'!$EJ141</f>
        <v>0</v>
      </c>
    </row>
    <row r="141" spans="1:53">
      <c r="A141" s="170">
        <f>IFERROR(('[3]Relatório Empregados II'!$A142:$B142),"")</f>
        <v>0</v>
      </c>
      <c r="B141" s="142">
        <f>'[3]Relatório Empregados II'!$D142:$D142</f>
        <v>0</v>
      </c>
      <c r="C141" s="158">
        <f>'[3]Relatório Empregados II'!$G142:$G142</f>
        <v>0</v>
      </c>
      <c r="D141" s="161">
        <f>'[3]Relatório Empregados II'!$J142</f>
        <v>0</v>
      </c>
      <c r="E141" s="143">
        <f>'[3]Relatório Empregados II'!$L142:L142</f>
        <v>0</v>
      </c>
      <c r="F141" s="144">
        <f>'[3]Relatório Empregados II'!$P142:$P142</f>
        <v>0</v>
      </c>
      <c r="G141" s="173" cm="1">
        <f t="array" ref="G141">'[3]Relatório Empregados II'!$T142:T142</f>
        <v>0</v>
      </c>
      <c r="H141" s="145">
        <f>'[3]Relatório Empregados II'!$W142</f>
        <v>0</v>
      </c>
      <c r="I141" s="146">
        <f>'[3]Relatório Empregados II'!$Y142:$Y142</f>
        <v>0</v>
      </c>
      <c r="J141" s="147">
        <f>'[3]Relatório Empregados II'!$AB142:$AB142</f>
        <v>0</v>
      </c>
      <c r="K141" s="162">
        <f>'[3]Relatório Empregados II'!$AE142:$AE142</f>
        <v>0</v>
      </c>
      <c r="L141" s="163" cm="1">
        <f t="array" ref="L141">'[3]Relatório Empregados II'!$AI142:$AI142</f>
        <v>0</v>
      </c>
      <c r="M141" s="149">
        <f>'[3]Relatório Empregados II'!$AL142:$AL142</f>
        <v>0</v>
      </c>
      <c r="N141" s="150">
        <f>'[3]Relatório Empregados II'!$AP142</f>
        <v>0</v>
      </c>
      <c r="O141" s="163">
        <f>'[3]Relatório Empregados II'!$AR142</f>
        <v>0</v>
      </c>
      <c r="P141" s="151">
        <f>'[3]Relatório Empregados II'!$AT142:$AT142</f>
        <v>0</v>
      </c>
      <c r="Q141" s="152">
        <f>'[3]Relatório Empregados II'!$AX142:$AX142</f>
        <v>0</v>
      </c>
      <c r="R141" s="153">
        <f>'[3]Relatório Empregados II'!$BA142:$BA142</f>
        <v>0</v>
      </c>
      <c r="S141" s="154">
        <f>'[3]Relatório Empregados II'!$BE142:$BE142</f>
        <v>0</v>
      </c>
      <c r="T141" s="154">
        <f>'[3]Relatório Empregados II'!$BH142:$BH142</f>
        <v>0</v>
      </c>
      <c r="U141" s="148">
        <f>'[3]Relatório Empregados II'!$BK142:$BK142</f>
        <v>0</v>
      </c>
      <c r="V141" s="165">
        <f>'[3]Relatório Empregados II'!$BN142</f>
        <v>0</v>
      </c>
      <c r="W141" s="206">
        <f>'[3]Relatório Empregados II'!$BP142</f>
        <v>0</v>
      </c>
      <c r="X141" s="140">
        <f>'[3]Relatório Empregados II'!$BR142:$BR142</f>
        <v>0</v>
      </c>
      <c r="Y141" s="157">
        <f>'[3]Relatório Empregados II'!$BU142</f>
        <v>0</v>
      </c>
      <c r="Z141" s="167">
        <f>'[3]Relatório Empregados II'!$BW142:$BW142</f>
        <v>0</v>
      </c>
      <c r="AA141" s="168">
        <f>'[3]Relatório Empregados II'!$CA142:$CA142</f>
        <v>0</v>
      </c>
      <c r="AB141" s="168">
        <f>'[3]Relatório Empregados II'!$CD142:$CD142</f>
        <v>0</v>
      </c>
      <c r="AC141" s="168">
        <f>'[3]Relatório Empregados II'!$CG142:$CG142</f>
        <v>0</v>
      </c>
      <c r="AD141" s="168">
        <f>'[3]Relatório Empregados II'!$CJ142</f>
        <v>0</v>
      </c>
      <c r="AE141" s="168">
        <f>'[3]Relatório Empregados II'!$CL142</f>
        <v>0</v>
      </c>
      <c r="AF141" s="168">
        <f>'[3]Relatório Empregados II'!$CN142:$CN142</f>
        <v>0</v>
      </c>
      <c r="AG141" s="168">
        <f>'[3]Relatório Empregados II'!$CQ142</f>
        <v>0</v>
      </c>
      <c r="AH141" s="140">
        <f>'[3]Relatório Empregados II'!$CS142:$CS142</f>
        <v>0</v>
      </c>
      <c r="AI141" s="157">
        <f>'[3]Relatório Empregados II'!$CV142:$CV142</f>
        <v>0</v>
      </c>
      <c r="AJ141" s="140">
        <f>'[3]Relatório Empregados II'!$CY142:$CY142</f>
        <v>0</v>
      </c>
      <c r="AK141" s="157">
        <f>'[3]Relatório Empregados II'!$DB142:$DB142</f>
        <v>0</v>
      </c>
      <c r="AL141" s="140">
        <f>'[3]Relatório Empregados II'!$DE142:$DE142</f>
        <v>0</v>
      </c>
      <c r="AM141" s="140">
        <f>'[3]Relatório Empregados II'!$DH142</f>
        <v>0</v>
      </c>
      <c r="AN141" s="157">
        <f>'[3]Relatório Empregados II'!$DJ142</f>
        <v>0</v>
      </c>
      <c r="AO141" s="140">
        <f>'[3]Relatório Empregados II'!$DL142</f>
        <v>0</v>
      </c>
      <c r="AP141" s="140">
        <f>'[3]Relatório Empregados II'!$DM$3:$DM142</f>
        <v>0</v>
      </c>
      <c r="AQ141" s="157"/>
      <c r="AR141" s="157"/>
      <c r="AS141" s="140">
        <f>'[3]Relatório Empregados II'!$DQ142:$DQ142</f>
        <v>0</v>
      </c>
      <c r="AT141" s="169">
        <f>'[3]Relatório Empregados II'!$DT142</f>
        <v>0</v>
      </c>
      <c r="AU141" s="167">
        <f>'[3]Relatório Empregados II'!$DV142</f>
        <v>0</v>
      </c>
      <c r="AV141" s="167">
        <f>'[3]Relatório Empregados II'!$DX142</f>
        <v>0</v>
      </c>
      <c r="AW141" s="156">
        <f>'[3]Relatório Empregados II'!$DZ142</f>
        <v>0</v>
      </c>
      <c r="AX141" s="156">
        <f>'[3]Relatório Empregados II'!$EB142</f>
        <v>0</v>
      </c>
      <c r="AY141" s="167">
        <f>'[3]Relatório Empregados II'!$ED142</f>
        <v>0</v>
      </c>
      <c r="AZ141" s="156">
        <f>'[3]Relatório Empregados II'!$EH142</f>
        <v>0</v>
      </c>
      <c r="BA141" s="156">
        <f>'[3]Relatório Empregados II'!$EJ142</f>
        <v>0</v>
      </c>
    </row>
    <row r="142" spans="1:53">
      <c r="A142" s="170">
        <f>IFERROR(('[3]Relatório Empregados II'!$A143:$B143),"")</f>
        <v>0</v>
      </c>
      <c r="B142" s="142">
        <f>'[3]Relatório Empregados II'!$D143:$D143</f>
        <v>0</v>
      </c>
      <c r="C142" s="158">
        <f>'[3]Relatório Empregados II'!$G143:$G143</f>
        <v>0</v>
      </c>
      <c r="D142" s="161">
        <f>'[3]Relatório Empregados II'!$J143</f>
        <v>0</v>
      </c>
      <c r="E142" s="143">
        <f>'[3]Relatório Empregados II'!$L143:L143</f>
        <v>0</v>
      </c>
      <c r="F142" s="144">
        <f>'[3]Relatório Empregados II'!$P143:$P143</f>
        <v>0</v>
      </c>
      <c r="G142" s="173" cm="1">
        <f t="array" ref="G142">'[3]Relatório Empregados II'!$T143:T143</f>
        <v>0</v>
      </c>
      <c r="H142" s="145">
        <f>'[3]Relatório Empregados II'!$W143</f>
        <v>0</v>
      </c>
      <c r="I142" s="146">
        <f>'[3]Relatório Empregados II'!$Y143:$Y143</f>
        <v>0</v>
      </c>
      <c r="J142" s="147">
        <f>'[3]Relatório Empregados II'!$AB143:$AB143</f>
        <v>0</v>
      </c>
      <c r="K142" s="162">
        <f>'[3]Relatório Empregados II'!$AE143:$AE143</f>
        <v>0</v>
      </c>
      <c r="L142" s="163" cm="1">
        <f t="array" ref="L142">'[3]Relatório Empregados II'!$AI143:$AI143</f>
        <v>0</v>
      </c>
      <c r="M142" s="149">
        <f>'[3]Relatório Empregados II'!$AL143:$AL143</f>
        <v>0</v>
      </c>
      <c r="N142" s="150">
        <f>'[3]Relatório Empregados II'!$AP143</f>
        <v>0</v>
      </c>
      <c r="O142" s="163">
        <f>'[3]Relatório Empregados II'!$AR143</f>
        <v>0</v>
      </c>
      <c r="P142" s="151">
        <f>'[3]Relatório Empregados II'!$AT143:$AT143</f>
        <v>0</v>
      </c>
      <c r="Q142" s="152">
        <f>'[3]Relatório Empregados II'!$AX143:$AX143</f>
        <v>0</v>
      </c>
      <c r="R142" s="153">
        <f>'[3]Relatório Empregados II'!$BA143:$BA143</f>
        <v>0</v>
      </c>
      <c r="S142" s="154">
        <f>'[3]Relatório Empregados II'!$BE143:$BE143</f>
        <v>0</v>
      </c>
      <c r="T142" s="154">
        <f>'[3]Relatório Empregados II'!$BH143:$BH143</f>
        <v>0</v>
      </c>
      <c r="U142" s="148">
        <f>'[3]Relatório Empregados II'!$BK143:$BK143</f>
        <v>0</v>
      </c>
      <c r="V142" s="165">
        <f>'[3]Relatório Empregados II'!$BN143</f>
        <v>0</v>
      </c>
      <c r="W142" s="206">
        <f>'[3]Relatório Empregados II'!$BP143</f>
        <v>0</v>
      </c>
      <c r="X142" s="140">
        <f>'[3]Relatório Empregados II'!$BR143:$BR143</f>
        <v>0</v>
      </c>
      <c r="Y142" s="157">
        <f>'[3]Relatório Empregados II'!$BU143</f>
        <v>0</v>
      </c>
      <c r="Z142" s="167">
        <f>'[3]Relatório Empregados II'!$BW143:$BW143</f>
        <v>0</v>
      </c>
      <c r="AA142" s="168">
        <f>'[3]Relatório Empregados II'!$CA143:$CA143</f>
        <v>0</v>
      </c>
      <c r="AB142" s="168">
        <f>'[3]Relatório Empregados II'!$CD143:$CD143</f>
        <v>0</v>
      </c>
      <c r="AC142" s="168">
        <f>'[3]Relatório Empregados II'!$CG143:$CG143</f>
        <v>0</v>
      </c>
      <c r="AD142" s="168">
        <f>'[3]Relatório Empregados II'!$CJ143</f>
        <v>0</v>
      </c>
      <c r="AE142" s="168">
        <f>'[3]Relatório Empregados II'!$CL143</f>
        <v>0</v>
      </c>
      <c r="AF142" s="168">
        <f>'[3]Relatório Empregados II'!$CN143:$CN143</f>
        <v>0</v>
      </c>
      <c r="AG142" s="168">
        <f>'[3]Relatório Empregados II'!$CQ143</f>
        <v>0</v>
      </c>
      <c r="AH142" s="140">
        <f>'[3]Relatório Empregados II'!$CS143:$CS143</f>
        <v>0</v>
      </c>
      <c r="AI142" s="157">
        <f>'[3]Relatório Empregados II'!$CV143:$CV143</f>
        <v>0</v>
      </c>
      <c r="AJ142" s="140">
        <f>'[3]Relatório Empregados II'!$CY143:$CY143</f>
        <v>0</v>
      </c>
      <c r="AK142" s="157">
        <f>'[3]Relatório Empregados II'!$DB143:$DB143</f>
        <v>0</v>
      </c>
      <c r="AL142" s="140">
        <f>'[3]Relatório Empregados II'!$DE143:$DE143</f>
        <v>0</v>
      </c>
      <c r="AM142" s="140">
        <f>'[3]Relatório Empregados II'!$DH143</f>
        <v>0</v>
      </c>
      <c r="AN142" s="157">
        <f>'[3]Relatório Empregados II'!$DJ143</f>
        <v>0</v>
      </c>
      <c r="AO142" s="140">
        <f>'[3]Relatório Empregados II'!$DL143</f>
        <v>0</v>
      </c>
      <c r="AP142" s="140">
        <f>'[3]Relatório Empregados II'!$DM$3:$DM143</f>
        <v>0</v>
      </c>
      <c r="AQ142" s="157"/>
      <c r="AR142" s="157"/>
      <c r="AS142" s="140">
        <f>'[3]Relatório Empregados II'!$DQ143:$DQ143</f>
        <v>0</v>
      </c>
      <c r="AT142" s="169">
        <f>'[3]Relatório Empregados II'!$DT143</f>
        <v>0</v>
      </c>
      <c r="AU142" s="167">
        <f>'[3]Relatório Empregados II'!$DV143</f>
        <v>0</v>
      </c>
      <c r="AV142" s="167">
        <f>'[3]Relatório Empregados II'!$DX143</f>
        <v>0</v>
      </c>
      <c r="AW142" s="156">
        <f>'[3]Relatório Empregados II'!$DZ143</f>
        <v>0</v>
      </c>
      <c r="AX142" s="156">
        <f>'[3]Relatório Empregados II'!$EB143</f>
        <v>0</v>
      </c>
      <c r="AY142" s="167">
        <f>'[3]Relatório Empregados II'!$ED143</f>
        <v>0</v>
      </c>
      <c r="AZ142" s="156">
        <f>'[3]Relatório Empregados II'!$EH143</f>
        <v>0</v>
      </c>
      <c r="BA142" s="156">
        <f>'[3]Relatório Empregados II'!$EJ143</f>
        <v>0</v>
      </c>
    </row>
    <row r="143" spans="1:53">
      <c r="A143" s="170">
        <f>IFERROR(('[3]Relatório Empregados II'!$A144:$B144),"")</f>
        <v>0</v>
      </c>
      <c r="B143" s="142">
        <f>'[3]Relatório Empregados II'!$D144:$D144</f>
        <v>0</v>
      </c>
      <c r="C143" s="158">
        <f>'[3]Relatório Empregados II'!$G144:$G144</f>
        <v>0</v>
      </c>
      <c r="D143" s="161">
        <f>'[3]Relatório Empregados II'!$J144</f>
        <v>0</v>
      </c>
      <c r="E143" s="143">
        <f>'[3]Relatório Empregados II'!$L144:L144</f>
        <v>0</v>
      </c>
      <c r="F143" s="144">
        <f>'[3]Relatório Empregados II'!$P144:$P144</f>
        <v>0</v>
      </c>
      <c r="G143" s="173" cm="1">
        <f t="array" ref="G143">'[3]Relatório Empregados II'!$T144:T144</f>
        <v>0</v>
      </c>
      <c r="H143" s="145">
        <f>'[3]Relatório Empregados II'!$W144</f>
        <v>0</v>
      </c>
      <c r="I143" s="146">
        <f>'[3]Relatório Empregados II'!$Y144:$Y144</f>
        <v>0</v>
      </c>
      <c r="J143" s="147">
        <f>'[3]Relatório Empregados II'!$AB144:$AB144</f>
        <v>0</v>
      </c>
      <c r="K143" s="162">
        <f>'[3]Relatório Empregados II'!$AE144:$AE144</f>
        <v>0</v>
      </c>
      <c r="L143" s="163" cm="1">
        <f t="array" ref="L143">'[3]Relatório Empregados II'!$AI144:$AI144</f>
        <v>0</v>
      </c>
      <c r="M143" s="149">
        <f>'[3]Relatório Empregados II'!$AL144:$AL144</f>
        <v>0</v>
      </c>
      <c r="N143" s="150">
        <f>'[3]Relatório Empregados II'!$AP144</f>
        <v>0</v>
      </c>
      <c r="O143" s="163">
        <f>'[3]Relatório Empregados II'!$AR144</f>
        <v>0</v>
      </c>
      <c r="P143" s="151">
        <f>'[3]Relatório Empregados II'!$AT144:$AT144</f>
        <v>0</v>
      </c>
      <c r="Q143" s="152">
        <f>'[3]Relatório Empregados II'!$AX144:$AX144</f>
        <v>0</v>
      </c>
      <c r="R143" s="153">
        <f>'[3]Relatório Empregados II'!$BA144:$BA144</f>
        <v>0</v>
      </c>
      <c r="S143" s="154">
        <f>'[3]Relatório Empregados II'!$BE144:$BE144</f>
        <v>0</v>
      </c>
      <c r="T143" s="154">
        <f>'[3]Relatório Empregados II'!$BH144:$BH144</f>
        <v>0</v>
      </c>
      <c r="U143" s="148">
        <f>'[3]Relatório Empregados II'!$BK144:$BK144</f>
        <v>0</v>
      </c>
      <c r="V143" s="165">
        <f>'[3]Relatório Empregados II'!$BN144</f>
        <v>0</v>
      </c>
      <c r="W143" s="206">
        <f>'[3]Relatório Empregados II'!$BP144</f>
        <v>0</v>
      </c>
      <c r="X143" s="140">
        <f>'[3]Relatório Empregados II'!$BR144:$BR144</f>
        <v>0</v>
      </c>
      <c r="Y143" s="157">
        <f>'[3]Relatório Empregados II'!$BU144</f>
        <v>0</v>
      </c>
      <c r="Z143" s="167">
        <f>'[3]Relatório Empregados II'!$BW144:$BW144</f>
        <v>0</v>
      </c>
      <c r="AA143" s="168">
        <f>'[3]Relatório Empregados II'!$CA144:$CA144</f>
        <v>0</v>
      </c>
      <c r="AB143" s="168">
        <f>'[3]Relatório Empregados II'!$CD144:$CD144</f>
        <v>0</v>
      </c>
      <c r="AC143" s="168">
        <f>'[3]Relatório Empregados II'!$CG144:$CG144</f>
        <v>0</v>
      </c>
      <c r="AD143" s="168">
        <f>'[3]Relatório Empregados II'!$CJ144</f>
        <v>0</v>
      </c>
      <c r="AE143" s="168">
        <f>'[3]Relatório Empregados II'!$CL144</f>
        <v>0</v>
      </c>
      <c r="AF143" s="168">
        <f>'[3]Relatório Empregados II'!$CN144:$CN144</f>
        <v>0</v>
      </c>
      <c r="AG143" s="168">
        <f>'[3]Relatório Empregados II'!$CQ144</f>
        <v>0</v>
      </c>
      <c r="AH143" s="140">
        <f>'[3]Relatório Empregados II'!$CS144:$CS144</f>
        <v>0</v>
      </c>
      <c r="AI143" s="157">
        <f>'[3]Relatório Empregados II'!$CV144:$CV144</f>
        <v>0</v>
      </c>
      <c r="AJ143" s="140">
        <f>'[3]Relatório Empregados II'!$CY144:$CY144</f>
        <v>0</v>
      </c>
      <c r="AK143" s="157">
        <f>'[3]Relatório Empregados II'!$DB144:$DB144</f>
        <v>0</v>
      </c>
      <c r="AL143" s="140">
        <f>'[3]Relatório Empregados II'!$DE144:$DE144</f>
        <v>0</v>
      </c>
      <c r="AM143" s="140">
        <f>'[3]Relatório Empregados II'!$DH144</f>
        <v>0</v>
      </c>
      <c r="AN143" s="157">
        <f>'[3]Relatório Empregados II'!$DJ144</f>
        <v>0</v>
      </c>
      <c r="AO143" s="140">
        <f>'[3]Relatório Empregados II'!$DL144</f>
        <v>0</v>
      </c>
      <c r="AP143" s="140">
        <f>'[3]Relatório Empregados II'!$DM$3:$DM144</f>
        <v>0</v>
      </c>
      <c r="AQ143" s="157"/>
      <c r="AR143" s="157"/>
      <c r="AS143" s="140">
        <f>'[3]Relatório Empregados II'!$DQ144:$DQ144</f>
        <v>0</v>
      </c>
      <c r="AT143" s="169">
        <f>'[3]Relatório Empregados II'!$DT144</f>
        <v>0</v>
      </c>
      <c r="AU143" s="167">
        <f>'[3]Relatório Empregados II'!$DV144</f>
        <v>0</v>
      </c>
      <c r="AV143" s="167">
        <f>'[3]Relatório Empregados II'!$DX144</f>
        <v>0</v>
      </c>
      <c r="AW143" s="156">
        <f>'[3]Relatório Empregados II'!$DZ144</f>
        <v>0</v>
      </c>
      <c r="AX143" s="156">
        <f>'[3]Relatório Empregados II'!$EB144</f>
        <v>0</v>
      </c>
      <c r="AY143" s="167">
        <f>'[3]Relatório Empregados II'!$ED144</f>
        <v>0</v>
      </c>
      <c r="AZ143" s="156">
        <f>'[3]Relatório Empregados II'!$EH144</f>
        <v>0</v>
      </c>
      <c r="BA143" s="156">
        <f>'[3]Relatório Empregados II'!$EJ144</f>
        <v>0</v>
      </c>
    </row>
    <row r="144" spans="1:53">
      <c r="A144" s="170">
        <f>IFERROR(('[3]Relatório Empregados II'!$A145:$B145),"")</f>
        <v>0</v>
      </c>
      <c r="B144" s="142">
        <f>'[3]Relatório Empregados II'!$D145:$D145</f>
        <v>0</v>
      </c>
      <c r="C144" s="158">
        <f>'[3]Relatório Empregados II'!$G145:$G145</f>
        <v>0</v>
      </c>
      <c r="D144" s="161">
        <f>'[3]Relatório Empregados II'!$J145</f>
        <v>0</v>
      </c>
      <c r="E144" s="143">
        <f>'[3]Relatório Empregados II'!$L145:L145</f>
        <v>0</v>
      </c>
      <c r="F144" s="144">
        <f>'[3]Relatório Empregados II'!$P145:$P145</f>
        <v>0</v>
      </c>
      <c r="G144" s="173" cm="1">
        <f t="array" ref="G144">'[3]Relatório Empregados II'!$T145:T145</f>
        <v>0</v>
      </c>
      <c r="H144" s="145">
        <f>'[3]Relatório Empregados II'!$W145</f>
        <v>0</v>
      </c>
      <c r="I144" s="146">
        <f>'[3]Relatório Empregados II'!$Y145:$Y145</f>
        <v>0</v>
      </c>
      <c r="J144" s="147">
        <f>'[3]Relatório Empregados II'!$AB145:$AB145</f>
        <v>0</v>
      </c>
      <c r="K144" s="162">
        <f>'[3]Relatório Empregados II'!$AE145:$AE145</f>
        <v>0</v>
      </c>
      <c r="L144" s="163" cm="1">
        <f t="array" ref="L144">'[3]Relatório Empregados II'!$AI145:$AI145</f>
        <v>0</v>
      </c>
      <c r="M144" s="149">
        <f>'[3]Relatório Empregados II'!$AL145:$AL145</f>
        <v>0</v>
      </c>
      <c r="N144" s="150">
        <f>'[3]Relatório Empregados II'!$AP145</f>
        <v>0</v>
      </c>
      <c r="O144" s="163">
        <f>'[3]Relatório Empregados II'!$AR145</f>
        <v>0</v>
      </c>
      <c r="P144" s="151">
        <f>'[3]Relatório Empregados II'!$AT145:$AT145</f>
        <v>0</v>
      </c>
      <c r="Q144" s="152">
        <f>'[3]Relatório Empregados II'!$AX145:$AX145</f>
        <v>0</v>
      </c>
      <c r="R144" s="153">
        <f>'[3]Relatório Empregados II'!$BA145:$BA145</f>
        <v>0</v>
      </c>
      <c r="S144" s="154">
        <f>'[3]Relatório Empregados II'!$BE145:$BE145</f>
        <v>0</v>
      </c>
      <c r="T144" s="154">
        <f>'[3]Relatório Empregados II'!$BH145:$BH145</f>
        <v>0</v>
      </c>
      <c r="U144" s="148">
        <f>'[3]Relatório Empregados II'!$BK145:$BK145</f>
        <v>0</v>
      </c>
      <c r="V144" s="165">
        <f>'[3]Relatório Empregados II'!$BN145</f>
        <v>0</v>
      </c>
      <c r="W144" s="206">
        <f>'[3]Relatório Empregados II'!$BP145</f>
        <v>0</v>
      </c>
      <c r="X144" s="140">
        <f>'[3]Relatório Empregados II'!$BR145:$BR145</f>
        <v>0</v>
      </c>
      <c r="Y144" s="157">
        <f>'[3]Relatório Empregados II'!$BU145</f>
        <v>0</v>
      </c>
      <c r="Z144" s="167">
        <f>'[3]Relatório Empregados II'!$BW145:$BW145</f>
        <v>0</v>
      </c>
      <c r="AA144" s="168">
        <f>'[3]Relatório Empregados II'!$CA145:$CA145</f>
        <v>0</v>
      </c>
      <c r="AB144" s="168">
        <f>'[3]Relatório Empregados II'!$CD145:$CD145</f>
        <v>0</v>
      </c>
      <c r="AC144" s="168">
        <f>'[3]Relatório Empregados II'!$CG145:$CG145</f>
        <v>0</v>
      </c>
      <c r="AD144" s="168">
        <f>'[3]Relatório Empregados II'!$CJ145</f>
        <v>0</v>
      </c>
      <c r="AE144" s="168">
        <f>'[3]Relatório Empregados II'!$CL145</f>
        <v>0</v>
      </c>
      <c r="AF144" s="168">
        <f>'[3]Relatório Empregados II'!$CN145:$CN145</f>
        <v>0</v>
      </c>
      <c r="AG144" s="168">
        <f>'[3]Relatório Empregados II'!$CQ145</f>
        <v>0</v>
      </c>
      <c r="AH144" s="140">
        <f>'[3]Relatório Empregados II'!$CS145:$CS145</f>
        <v>0</v>
      </c>
      <c r="AI144" s="157">
        <f>'[3]Relatório Empregados II'!$CV145:$CV145</f>
        <v>0</v>
      </c>
      <c r="AJ144" s="140">
        <f>'[3]Relatório Empregados II'!$CY145:$CY145</f>
        <v>0</v>
      </c>
      <c r="AK144" s="157">
        <f>'[3]Relatório Empregados II'!$DB145:$DB145</f>
        <v>0</v>
      </c>
      <c r="AL144" s="140">
        <f>'[3]Relatório Empregados II'!$DE145:$DE145</f>
        <v>0</v>
      </c>
      <c r="AM144" s="140">
        <f>'[3]Relatório Empregados II'!$DH145</f>
        <v>0</v>
      </c>
      <c r="AN144" s="157">
        <f>'[3]Relatório Empregados II'!$DJ145</f>
        <v>0</v>
      </c>
      <c r="AO144" s="140">
        <f>'[3]Relatório Empregados II'!$DL145</f>
        <v>0</v>
      </c>
      <c r="AP144" s="140">
        <f>'[3]Relatório Empregados II'!$DM$3:$DM145</f>
        <v>0</v>
      </c>
      <c r="AQ144" s="157"/>
      <c r="AR144" s="157"/>
      <c r="AS144" s="140">
        <f>'[3]Relatório Empregados II'!$DQ145:$DQ145</f>
        <v>0</v>
      </c>
      <c r="AT144" s="169">
        <f>'[3]Relatório Empregados II'!$DT145</f>
        <v>0</v>
      </c>
      <c r="AU144" s="167">
        <f>'[3]Relatório Empregados II'!$DV145</f>
        <v>0</v>
      </c>
      <c r="AV144" s="167">
        <f>'[3]Relatório Empregados II'!$DX145</f>
        <v>0</v>
      </c>
      <c r="AW144" s="156">
        <f>'[3]Relatório Empregados II'!$DZ145</f>
        <v>0</v>
      </c>
      <c r="AX144" s="156">
        <f>'[3]Relatório Empregados II'!$EB145</f>
        <v>0</v>
      </c>
      <c r="AY144" s="167">
        <f>'[3]Relatório Empregados II'!$ED145</f>
        <v>0</v>
      </c>
      <c r="AZ144" s="156">
        <f>'[3]Relatório Empregados II'!$EH145</f>
        <v>0</v>
      </c>
      <c r="BA144" s="156">
        <f>'[3]Relatório Empregados II'!$EJ145</f>
        <v>0</v>
      </c>
    </row>
    <row r="145" spans="1:53">
      <c r="A145" s="170">
        <f>IFERROR(('[3]Relatório Empregados II'!$A146:$B146),"")</f>
        <v>0</v>
      </c>
      <c r="B145" s="142">
        <f>'[3]Relatório Empregados II'!$D146:$D146</f>
        <v>0</v>
      </c>
      <c r="C145" s="158">
        <f>'[3]Relatório Empregados II'!$G146:$G146</f>
        <v>0</v>
      </c>
      <c r="D145" s="161">
        <f>'[3]Relatório Empregados II'!$J146</f>
        <v>0</v>
      </c>
      <c r="E145" s="143">
        <f>'[3]Relatório Empregados II'!$L146:L146</f>
        <v>0</v>
      </c>
      <c r="F145" s="144">
        <f>'[3]Relatório Empregados II'!$P146:$P146</f>
        <v>0</v>
      </c>
      <c r="G145" s="173" cm="1">
        <f t="array" ref="G145">'[3]Relatório Empregados II'!$T146:T146</f>
        <v>0</v>
      </c>
      <c r="H145" s="145">
        <f>'[3]Relatório Empregados II'!$W146</f>
        <v>0</v>
      </c>
      <c r="I145" s="146">
        <f>'[3]Relatório Empregados II'!$Y146:$Y146</f>
        <v>0</v>
      </c>
      <c r="J145" s="147">
        <f>'[3]Relatório Empregados II'!$AB146:$AB146</f>
        <v>0</v>
      </c>
      <c r="K145" s="162">
        <f>'[3]Relatório Empregados II'!$AE146:$AE146</f>
        <v>0</v>
      </c>
      <c r="L145" s="163" cm="1">
        <f t="array" ref="L145">'[3]Relatório Empregados II'!$AI146:$AI146</f>
        <v>0</v>
      </c>
      <c r="M145" s="149">
        <f>'[3]Relatório Empregados II'!$AL146:$AL146</f>
        <v>0</v>
      </c>
      <c r="N145" s="150">
        <f>'[3]Relatório Empregados II'!$AP146</f>
        <v>0</v>
      </c>
      <c r="O145" s="163">
        <f>'[3]Relatório Empregados II'!$AR146</f>
        <v>0</v>
      </c>
      <c r="P145" s="151">
        <f>'[3]Relatório Empregados II'!$AT146:$AT146</f>
        <v>0</v>
      </c>
      <c r="Q145" s="152">
        <f>'[3]Relatório Empregados II'!$AX146:$AX146</f>
        <v>0</v>
      </c>
      <c r="R145" s="153">
        <f>'[3]Relatório Empregados II'!$BA146:$BA146</f>
        <v>0</v>
      </c>
      <c r="S145" s="154">
        <f>'[3]Relatório Empregados II'!$BE146:$BE146</f>
        <v>0</v>
      </c>
      <c r="T145" s="154">
        <f>'[3]Relatório Empregados II'!$BH146:$BH146</f>
        <v>0</v>
      </c>
      <c r="U145" s="148">
        <f>'[3]Relatório Empregados II'!$BK146:$BK146</f>
        <v>0</v>
      </c>
      <c r="V145" s="165">
        <f>'[3]Relatório Empregados II'!$BN146</f>
        <v>0</v>
      </c>
      <c r="W145" s="206">
        <f>'[3]Relatório Empregados II'!$BP146</f>
        <v>0</v>
      </c>
      <c r="X145" s="140">
        <f>'[3]Relatório Empregados II'!$BR146:$BR146</f>
        <v>0</v>
      </c>
      <c r="Y145" s="157">
        <f>'[3]Relatório Empregados II'!$BU146</f>
        <v>0</v>
      </c>
      <c r="Z145" s="167">
        <f>'[3]Relatório Empregados II'!$BW146:$BW146</f>
        <v>0</v>
      </c>
      <c r="AA145" s="168">
        <f>'[3]Relatório Empregados II'!$CA146:$CA146</f>
        <v>0</v>
      </c>
      <c r="AB145" s="168">
        <f>'[3]Relatório Empregados II'!$CD146:$CD146</f>
        <v>0</v>
      </c>
      <c r="AC145" s="168">
        <f>'[3]Relatório Empregados II'!$CG146:$CG146</f>
        <v>0</v>
      </c>
      <c r="AD145" s="168">
        <f>'[3]Relatório Empregados II'!$CJ146</f>
        <v>0</v>
      </c>
      <c r="AE145" s="168">
        <f>'[3]Relatório Empregados II'!$CL146</f>
        <v>0</v>
      </c>
      <c r="AF145" s="168">
        <f>'[3]Relatório Empregados II'!$CN146:$CN146</f>
        <v>0</v>
      </c>
      <c r="AG145" s="168">
        <f>'[3]Relatório Empregados II'!$CQ146</f>
        <v>0</v>
      </c>
      <c r="AH145" s="140">
        <f>'[3]Relatório Empregados II'!$CS146:$CS146</f>
        <v>0</v>
      </c>
      <c r="AI145" s="157">
        <f>'[3]Relatório Empregados II'!$CV146:$CV146</f>
        <v>0</v>
      </c>
      <c r="AJ145" s="140">
        <f>'[3]Relatório Empregados II'!$CY146:$CY146</f>
        <v>0</v>
      </c>
      <c r="AK145" s="157">
        <f>'[3]Relatório Empregados II'!$DB146:$DB146</f>
        <v>0</v>
      </c>
      <c r="AL145" s="140">
        <f>'[3]Relatório Empregados II'!$DE146:$DE146</f>
        <v>0</v>
      </c>
      <c r="AM145" s="140">
        <f>'[3]Relatório Empregados II'!$DH146</f>
        <v>0</v>
      </c>
      <c r="AN145" s="157">
        <f>'[3]Relatório Empregados II'!$DJ146</f>
        <v>0</v>
      </c>
      <c r="AO145" s="140">
        <f>'[3]Relatório Empregados II'!$DL146</f>
        <v>0</v>
      </c>
      <c r="AP145" s="140">
        <f>'[3]Relatório Empregados II'!$DM$3:$DM146</f>
        <v>0</v>
      </c>
      <c r="AQ145" s="157"/>
      <c r="AR145" s="157"/>
      <c r="AS145" s="140">
        <f>'[3]Relatório Empregados II'!$DQ146:$DQ146</f>
        <v>0</v>
      </c>
      <c r="AT145" s="169">
        <f>'[3]Relatório Empregados II'!$DT146</f>
        <v>0</v>
      </c>
      <c r="AU145" s="167">
        <f>'[3]Relatório Empregados II'!$DV146</f>
        <v>0</v>
      </c>
      <c r="AV145" s="167">
        <f>'[3]Relatório Empregados II'!$DX146</f>
        <v>0</v>
      </c>
      <c r="AW145" s="156">
        <f>'[3]Relatório Empregados II'!$DZ146</f>
        <v>0</v>
      </c>
      <c r="AX145" s="156">
        <f>'[3]Relatório Empregados II'!$EB146</f>
        <v>0</v>
      </c>
      <c r="AY145" s="167">
        <f>'[3]Relatório Empregados II'!$ED146</f>
        <v>0</v>
      </c>
      <c r="AZ145" s="156">
        <f>'[3]Relatório Empregados II'!$EH146</f>
        <v>0</v>
      </c>
      <c r="BA145" s="156">
        <f>'[3]Relatório Empregados II'!$EJ146</f>
        <v>0</v>
      </c>
    </row>
    <row r="146" spans="1:53">
      <c r="A146" s="170">
        <f>IFERROR(('[3]Relatório Empregados II'!$A147:$B147),"")</f>
        <v>0</v>
      </c>
      <c r="B146" s="142">
        <f>'[3]Relatório Empregados II'!$D147:$D147</f>
        <v>0</v>
      </c>
      <c r="C146" s="158">
        <f>'[3]Relatório Empregados II'!$G147:$G147</f>
        <v>0</v>
      </c>
      <c r="D146" s="161">
        <f>'[3]Relatório Empregados II'!$J147</f>
        <v>0</v>
      </c>
      <c r="E146" s="143">
        <f>'[3]Relatório Empregados II'!$L147:L147</f>
        <v>0</v>
      </c>
      <c r="F146" s="144">
        <f>'[3]Relatório Empregados II'!$P147:$P147</f>
        <v>0</v>
      </c>
      <c r="G146" s="173" cm="1">
        <f t="array" ref="G146">'[3]Relatório Empregados II'!$T147:T147</f>
        <v>0</v>
      </c>
      <c r="H146" s="145">
        <f>'[3]Relatório Empregados II'!$W147</f>
        <v>0</v>
      </c>
      <c r="I146" s="146">
        <f>'[3]Relatório Empregados II'!$Y147:$Y147</f>
        <v>0</v>
      </c>
      <c r="J146" s="147">
        <f>'[3]Relatório Empregados II'!$AB147:$AB147</f>
        <v>0</v>
      </c>
      <c r="K146" s="162">
        <f>'[3]Relatório Empregados II'!$AE147:$AE147</f>
        <v>0</v>
      </c>
      <c r="L146" s="163" cm="1">
        <f t="array" ref="L146">'[3]Relatório Empregados II'!$AI147:$AI147</f>
        <v>0</v>
      </c>
      <c r="M146" s="149">
        <f>'[3]Relatório Empregados II'!$AL147:$AL147</f>
        <v>0</v>
      </c>
      <c r="N146" s="150">
        <f>'[3]Relatório Empregados II'!$AP147</f>
        <v>0</v>
      </c>
      <c r="O146" s="163">
        <f>'[3]Relatório Empregados II'!$AR147</f>
        <v>0</v>
      </c>
      <c r="P146" s="151">
        <f>'[3]Relatório Empregados II'!$AT147:$AT147</f>
        <v>0</v>
      </c>
      <c r="Q146" s="152">
        <f>'[3]Relatório Empregados II'!$AX147:$AX147</f>
        <v>0</v>
      </c>
      <c r="R146" s="153">
        <f>'[3]Relatório Empregados II'!$BA147:$BA147</f>
        <v>0</v>
      </c>
      <c r="S146" s="154">
        <f>'[3]Relatório Empregados II'!$BE147:$BE147</f>
        <v>0</v>
      </c>
      <c r="T146" s="154">
        <f>'[3]Relatório Empregados II'!$BH147:$BH147</f>
        <v>0</v>
      </c>
      <c r="U146" s="148">
        <f>'[3]Relatório Empregados II'!$BK147:$BK147</f>
        <v>0</v>
      </c>
      <c r="V146" s="165">
        <f>'[3]Relatório Empregados II'!$BN147</f>
        <v>0</v>
      </c>
      <c r="W146" s="206">
        <f>'[3]Relatório Empregados II'!$BP147</f>
        <v>0</v>
      </c>
      <c r="X146" s="140">
        <f>'[3]Relatório Empregados II'!$BR147:$BR147</f>
        <v>0</v>
      </c>
      <c r="Y146" s="157">
        <f>'[3]Relatório Empregados II'!$BU147</f>
        <v>0</v>
      </c>
      <c r="Z146" s="167">
        <f>'[3]Relatório Empregados II'!$BW147:$BW147</f>
        <v>0</v>
      </c>
      <c r="AA146" s="168">
        <f>'[3]Relatório Empregados II'!$CA147:$CA147</f>
        <v>0</v>
      </c>
      <c r="AB146" s="168">
        <f>'[3]Relatório Empregados II'!$CD147:$CD147</f>
        <v>0</v>
      </c>
      <c r="AC146" s="168">
        <f>'[3]Relatório Empregados II'!$CG147:$CG147</f>
        <v>0</v>
      </c>
      <c r="AD146" s="168">
        <f>'[3]Relatório Empregados II'!$CJ147</f>
        <v>0</v>
      </c>
      <c r="AE146" s="168">
        <f>'[3]Relatório Empregados II'!$CL147</f>
        <v>0</v>
      </c>
      <c r="AF146" s="168">
        <f>'[3]Relatório Empregados II'!$CN147:$CN147</f>
        <v>0</v>
      </c>
      <c r="AG146" s="168">
        <f>'[3]Relatório Empregados II'!$CQ147</f>
        <v>0</v>
      </c>
      <c r="AH146" s="140">
        <f>'[3]Relatório Empregados II'!$CS147:$CS147</f>
        <v>0</v>
      </c>
      <c r="AI146" s="157">
        <f>'[3]Relatório Empregados II'!$CV147:$CV147</f>
        <v>0</v>
      </c>
      <c r="AJ146" s="140">
        <f>'[3]Relatório Empregados II'!$CY147:$CY147</f>
        <v>0</v>
      </c>
      <c r="AK146" s="157">
        <f>'[3]Relatório Empregados II'!$DB147:$DB147</f>
        <v>0</v>
      </c>
      <c r="AL146" s="140">
        <f>'[3]Relatório Empregados II'!$DE147:$DE147</f>
        <v>0</v>
      </c>
      <c r="AM146" s="140">
        <f>'[3]Relatório Empregados II'!$DH147</f>
        <v>0</v>
      </c>
      <c r="AN146" s="157">
        <f>'[3]Relatório Empregados II'!$DJ147</f>
        <v>0</v>
      </c>
      <c r="AO146" s="140">
        <f>'[3]Relatório Empregados II'!$DL147</f>
        <v>0</v>
      </c>
      <c r="AP146" s="140">
        <f>'[3]Relatório Empregados II'!$DM$3:$DM147</f>
        <v>0</v>
      </c>
      <c r="AQ146" s="157"/>
      <c r="AR146" s="157"/>
      <c r="AS146" s="140">
        <f>'[3]Relatório Empregados II'!$DQ147:$DQ147</f>
        <v>0</v>
      </c>
      <c r="AT146" s="169">
        <f>'[3]Relatório Empregados II'!$DT147</f>
        <v>0</v>
      </c>
      <c r="AU146" s="167">
        <f>'[3]Relatório Empregados II'!$DV147</f>
        <v>0</v>
      </c>
      <c r="AV146" s="167">
        <f>'[3]Relatório Empregados II'!$DX147</f>
        <v>0</v>
      </c>
      <c r="AW146" s="156">
        <f>'[3]Relatório Empregados II'!$DZ147</f>
        <v>0</v>
      </c>
      <c r="AX146" s="156">
        <f>'[3]Relatório Empregados II'!$EB147</f>
        <v>0</v>
      </c>
      <c r="AY146" s="167">
        <f>'[3]Relatório Empregados II'!$ED147</f>
        <v>0</v>
      </c>
      <c r="AZ146" s="156">
        <f>'[3]Relatório Empregados II'!$EH147</f>
        <v>0</v>
      </c>
      <c r="BA146" s="156">
        <f>'[3]Relatório Empregados II'!$EJ147</f>
        <v>0</v>
      </c>
    </row>
    <row r="147" spans="1:53">
      <c r="A147" s="170">
        <f>IFERROR(('[3]Relatório Empregados II'!$A148:$B148),"")</f>
        <v>0</v>
      </c>
      <c r="B147" s="142">
        <f>'[3]Relatório Empregados II'!$D148:$D148</f>
        <v>0</v>
      </c>
      <c r="C147" s="158">
        <f>'[3]Relatório Empregados II'!$G148:$G148</f>
        <v>0</v>
      </c>
      <c r="D147" s="161">
        <f>'[3]Relatório Empregados II'!$J148</f>
        <v>0</v>
      </c>
      <c r="E147" s="143">
        <f>'[3]Relatório Empregados II'!$L148:L148</f>
        <v>0</v>
      </c>
      <c r="F147" s="144">
        <f>'[3]Relatório Empregados II'!$P148:$P148</f>
        <v>0</v>
      </c>
      <c r="G147" s="173" cm="1">
        <f t="array" ref="G147">'[3]Relatório Empregados II'!$T148:T148</f>
        <v>0</v>
      </c>
      <c r="H147" s="145">
        <f>'[3]Relatório Empregados II'!$W148</f>
        <v>0</v>
      </c>
      <c r="I147" s="146">
        <f>'[3]Relatório Empregados II'!$Y148:$Y148</f>
        <v>0</v>
      </c>
      <c r="J147" s="147">
        <f>'[3]Relatório Empregados II'!$AB148:$AB148</f>
        <v>0</v>
      </c>
      <c r="K147" s="162">
        <f>'[3]Relatório Empregados II'!$AE148:$AE148</f>
        <v>0</v>
      </c>
      <c r="L147" s="163" cm="1">
        <f t="array" ref="L147">'[3]Relatório Empregados II'!$AI148:$AI148</f>
        <v>0</v>
      </c>
      <c r="M147" s="149">
        <f>'[3]Relatório Empregados II'!$AL148:$AL148</f>
        <v>0</v>
      </c>
      <c r="N147" s="150">
        <f>'[3]Relatório Empregados II'!$AP148</f>
        <v>0</v>
      </c>
      <c r="O147" s="163">
        <f>'[3]Relatório Empregados II'!$AR148</f>
        <v>0</v>
      </c>
      <c r="P147" s="151">
        <f>'[3]Relatório Empregados II'!$AT148:$AT148</f>
        <v>0</v>
      </c>
      <c r="Q147" s="152">
        <f>'[3]Relatório Empregados II'!$AX148:$AX148</f>
        <v>0</v>
      </c>
      <c r="R147" s="153">
        <f>'[3]Relatório Empregados II'!$BA148:$BA148</f>
        <v>0</v>
      </c>
      <c r="S147" s="154">
        <f>'[3]Relatório Empregados II'!$BE148:$BE148</f>
        <v>0</v>
      </c>
      <c r="T147" s="154">
        <f>'[3]Relatório Empregados II'!$BH148:$BH148</f>
        <v>0</v>
      </c>
      <c r="U147" s="148">
        <f>'[3]Relatório Empregados II'!$BK148:$BK148</f>
        <v>0</v>
      </c>
      <c r="V147" s="165">
        <f>'[3]Relatório Empregados II'!$BN148</f>
        <v>0</v>
      </c>
      <c r="W147" s="206">
        <f>'[3]Relatório Empregados II'!$BP148</f>
        <v>0</v>
      </c>
      <c r="X147" s="140">
        <f>'[3]Relatório Empregados II'!$BR148:$BR148</f>
        <v>0</v>
      </c>
      <c r="Y147" s="157">
        <f>'[3]Relatório Empregados II'!$BU148</f>
        <v>0</v>
      </c>
      <c r="Z147" s="167">
        <f>'[3]Relatório Empregados II'!$BW148:$BW148</f>
        <v>0</v>
      </c>
      <c r="AA147" s="168">
        <f>'[3]Relatório Empregados II'!$CA148:$CA148</f>
        <v>0</v>
      </c>
      <c r="AB147" s="168">
        <f>'[3]Relatório Empregados II'!$CD148:$CD148</f>
        <v>0</v>
      </c>
      <c r="AC147" s="168">
        <f>'[3]Relatório Empregados II'!$CG148:$CG148</f>
        <v>0</v>
      </c>
      <c r="AD147" s="168">
        <f>'[3]Relatório Empregados II'!$CJ148</f>
        <v>0</v>
      </c>
      <c r="AE147" s="168">
        <f>'[3]Relatório Empregados II'!$CL148</f>
        <v>0</v>
      </c>
      <c r="AF147" s="168">
        <f>'[3]Relatório Empregados II'!$CN148:$CN148</f>
        <v>0</v>
      </c>
      <c r="AG147" s="168">
        <f>'[3]Relatório Empregados II'!$CQ148</f>
        <v>0</v>
      </c>
      <c r="AH147" s="140">
        <f>'[3]Relatório Empregados II'!$CS148:$CS148</f>
        <v>0</v>
      </c>
      <c r="AI147" s="157">
        <f>'[3]Relatório Empregados II'!$CV148:$CV148</f>
        <v>0</v>
      </c>
      <c r="AJ147" s="140">
        <f>'[3]Relatório Empregados II'!$CY148:$CY148</f>
        <v>0</v>
      </c>
      <c r="AK147" s="157">
        <f>'[3]Relatório Empregados II'!$DB148:$DB148</f>
        <v>0</v>
      </c>
      <c r="AL147" s="140">
        <f>'[3]Relatório Empregados II'!$DE148:$DE148</f>
        <v>0</v>
      </c>
      <c r="AM147" s="140">
        <f>'[3]Relatório Empregados II'!$DH148</f>
        <v>0</v>
      </c>
      <c r="AN147" s="157">
        <f>'[3]Relatório Empregados II'!$DJ148</f>
        <v>0</v>
      </c>
      <c r="AO147" s="140">
        <f>'[3]Relatório Empregados II'!$DL148</f>
        <v>0</v>
      </c>
      <c r="AP147" s="140">
        <f>'[3]Relatório Empregados II'!$DM$3:$DM148</f>
        <v>0</v>
      </c>
      <c r="AQ147" s="157"/>
      <c r="AR147" s="157"/>
      <c r="AS147" s="140">
        <f>'[3]Relatório Empregados II'!$DQ148:$DQ148</f>
        <v>0</v>
      </c>
      <c r="AT147" s="169">
        <f>'[3]Relatório Empregados II'!$DT148</f>
        <v>0</v>
      </c>
      <c r="AU147" s="167">
        <f>'[3]Relatório Empregados II'!$DV148</f>
        <v>0</v>
      </c>
      <c r="AV147" s="167">
        <f>'[3]Relatório Empregados II'!$DX148</f>
        <v>0</v>
      </c>
      <c r="AW147" s="156">
        <f>'[3]Relatório Empregados II'!$DZ148</f>
        <v>0</v>
      </c>
      <c r="AX147" s="156">
        <f>'[3]Relatório Empregados II'!$EB148</f>
        <v>0</v>
      </c>
      <c r="AY147" s="167">
        <f>'[3]Relatório Empregados II'!$ED148</f>
        <v>0</v>
      </c>
      <c r="AZ147" s="156">
        <f>'[3]Relatório Empregados II'!$EH148</f>
        <v>0</v>
      </c>
      <c r="BA147" s="156">
        <f>'[3]Relatório Empregados II'!$EJ148</f>
        <v>0</v>
      </c>
    </row>
    <row r="148" spans="1:53">
      <c r="A148" s="170">
        <f>IFERROR(('[3]Relatório Empregados II'!$A149:$B149),"")</f>
        <v>0</v>
      </c>
      <c r="B148" s="142">
        <f>'[3]Relatório Empregados II'!$D149:$D149</f>
        <v>0</v>
      </c>
      <c r="C148" s="158">
        <f>'[3]Relatório Empregados II'!$G149:$G149</f>
        <v>0</v>
      </c>
      <c r="D148" s="161">
        <f>'[3]Relatório Empregados II'!$J149</f>
        <v>0</v>
      </c>
      <c r="E148" s="143">
        <f>'[3]Relatório Empregados II'!$L149:L149</f>
        <v>0</v>
      </c>
      <c r="F148" s="144">
        <f>'[3]Relatório Empregados II'!$P149:$P149</f>
        <v>0</v>
      </c>
      <c r="G148" s="173" cm="1">
        <f t="array" ref="G148">'[3]Relatório Empregados II'!$T149:T149</f>
        <v>0</v>
      </c>
      <c r="H148" s="145">
        <f>'[3]Relatório Empregados II'!$W149</f>
        <v>0</v>
      </c>
      <c r="I148" s="146">
        <f>'[3]Relatório Empregados II'!$Y149:$Y149</f>
        <v>0</v>
      </c>
      <c r="J148" s="147">
        <f>'[3]Relatório Empregados II'!$AB149:$AB149</f>
        <v>0</v>
      </c>
      <c r="K148" s="162">
        <f>'[3]Relatório Empregados II'!$AE149:$AE149</f>
        <v>0</v>
      </c>
      <c r="L148" s="163" cm="1">
        <f t="array" ref="L148">'[3]Relatório Empregados II'!$AI149:$AI149</f>
        <v>0</v>
      </c>
      <c r="M148" s="149">
        <f>'[3]Relatório Empregados II'!$AL149:$AL149</f>
        <v>0</v>
      </c>
      <c r="N148" s="150">
        <f>'[3]Relatório Empregados II'!$AP149</f>
        <v>0</v>
      </c>
      <c r="O148" s="163">
        <f>'[3]Relatório Empregados II'!$AR149</f>
        <v>0</v>
      </c>
      <c r="P148" s="151">
        <f>'[3]Relatório Empregados II'!$AT149:$AT149</f>
        <v>0</v>
      </c>
      <c r="Q148" s="152">
        <f>'[3]Relatório Empregados II'!$AX149:$AX149</f>
        <v>0</v>
      </c>
      <c r="R148" s="153">
        <f>'[3]Relatório Empregados II'!$BA149:$BA149</f>
        <v>0</v>
      </c>
      <c r="S148" s="154">
        <f>'[3]Relatório Empregados II'!$BE149:$BE149</f>
        <v>0</v>
      </c>
      <c r="T148" s="154">
        <f>'[3]Relatório Empregados II'!$BH149:$BH149</f>
        <v>0</v>
      </c>
      <c r="U148" s="148">
        <f>'[3]Relatório Empregados II'!$BK149:$BK149</f>
        <v>0</v>
      </c>
      <c r="V148" s="165">
        <f>'[3]Relatório Empregados II'!$BN149</f>
        <v>0</v>
      </c>
      <c r="W148" s="206">
        <f>'[3]Relatório Empregados II'!$BP149</f>
        <v>0</v>
      </c>
      <c r="X148" s="140">
        <f>'[3]Relatório Empregados II'!$BR149:$BR149</f>
        <v>0</v>
      </c>
      <c r="Y148" s="157">
        <f>'[3]Relatório Empregados II'!$BU149</f>
        <v>0</v>
      </c>
      <c r="Z148" s="167">
        <f>'[3]Relatório Empregados II'!$BW149:$BW149</f>
        <v>0</v>
      </c>
      <c r="AA148" s="168">
        <f>'[3]Relatório Empregados II'!$CA149:$CA149</f>
        <v>0</v>
      </c>
      <c r="AB148" s="168">
        <f>'[3]Relatório Empregados II'!$CD149:$CD149</f>
        <v>0</v>
      </c>
      <c r="AC148" s="168">
        <f>'[3]Relatório Empregados II'!$CG149:$CG149</f>
        <v>0</v>
      </c>
      <c r="AD148" s="168">
        <f>'[3]Relatório Empregados II'!$CJ149</f>
        <v>0</v>
      </c>
      <c r="AE148" s="168">
        <f>'[3]Relatório Empregados II'!$CL149</f>
        <v>0</v>
      </c>
      <c r="AF148" s="168">
        <f>'[3]Relatório Empregados II'!$CN149:$CN149</f>
        <v>0</v>
      </c>
      <c r="AG148" s="168">
        <f>'[3]Relatório Empregados II'!$CQ149</f>
        <v>0</v>
      </c>
      <c r="AH148" s="140">
        <f>'[3]Relatório Empregados II'!$CS149:$CS149</f>
        <v>0</v>
      </c>
      <c r="AI148" s="157">
        <f>'[3]Relatório Empregados II'!$CV149:$CV149</f>
        <v>0</v>
      </c>
      <c r="AJ148" s="140">
        <f>'[3]Relatório Empregados II'!$CY149:$CY149</f>
        <v>0</v>
      </c>
      <c r="AK148" s="157">
        <f>'[3]Relatório Empregados II'!$DB149:$DB149</f>
        <v>0</v>
      </c>
      <c r="AL148" s="140">
        <f>'[3]Relatório Empregados II'!$DE149:$DE149</f>
        <v>0</v>
      </c>
      <c r="AM148" s="140">
        <f>'[3]Relatório Empregados II'!$DH149</f>
        <v>0</v>
      </c>
      <c r="AN148" s="157">
        <f>'[3]Relatório Empregados II'!$DJ149</f>
        <v>0</v>
      </c>
      <c r="AO148" s="140">
        <f>'[3]Relatório Empregados II'!$DL149</f>
        <v>0</v>
      </c>
      <c r="AP148" s="140">
        <f>'[3]Relatório Empregados II'!$DM$3:$DM149</f>
        <v>0</v>
      </c>
      <c r="AQ148" s="157"/>
      <c r="AR148" s="157"/>
      <c r="AS148" s="140">
        <f>'[3]Relatório Empregados II'!$DQ149:$DQ149</f>
        <v>0</v>
      </c>
      <c r="AT148" s="169">
        <f>'[3]Relatório Empregados II'!$DT149</f>
        <v>0</v>
      </c>
      <c r="AU148" s="167">
        <f>'[3]Relatório Empregados II'!$DV149</f>
        <v>0</v>
      </c>
      <c r="AV148" s="167">
        <f>'[3]Relatório Empregados II'!$DX149</f>
        <v>0</v>
      </c>
      <c r="AW148" s="156">
        <f>'[3]Relatório Empregados II'!$DZ149</f>
        <v>0</v>
      </c>
      <c r="AX148" s="156">
        <f>'[3]Relatório Empregados II'!$EB149</f>
        <v>0</v>
      </c>
      <c r="AY148" s="167">
        <f>'[3]Relatório Empregados II'!$ED149</f>
        <v>0</v>
      </c>
      <c r="AZ148" s="156">
        <f>'[3]Relatório Empregados II'!$EH149</f>
        <v>0</v>
      </c>
      <c r="BA148" s="156">
        <f>'[3]Relatório Empregados II'!$EJ149</f>
        <v>0</v>
      </c>
    </row>
    <row r="149" spans="1:53">
      <c r="A149" s="170">
        <f>IFERROR(('[3]Relatório Empregados II'!$A150:$B150),"")</f>
        <v>0</v>
      </c>
      <c r="B149" s="142">
        <f>'[3]Relatório Empregados II'!$D150:$D150</f>
        <v>0</v>
      </c>
      <c r="C149" s="158">
        <f>'[3]Relatório Empregados II'!$G150:$G150</f>
        <v>0</v>
      </c>
      <c r="D149" s="161">
        <f>'[3]Relatório Empregados II'!$J150</f>
        <v>0</v>
      </c>
      <c r="E149" s="143">
        <f>'[3]Relatório Empregados II'!$L150:L150</f>
        <v>0</v>
      </c>
      <c r="F149" s="144">
        <f>'[3]Relatório Empregados II'!$P150:$P150</f>
        <v>0</v>
      </c>
      <c r="G149" s="173" cm="1">
        <f t="array" ref="G149">'[3]Relatório Empregados II'!$T150:T150</f>
        <v>0</v>
      </c>
      <c r="H149" s="145">
        <f>'[3]Relatório Empregados II'!$W150</f>
        <v>0</v>
      </c>
      <c r="I149" s="146">
        <f>'[3]Relatório Empregados II'!$Y150:$Y150</f>
        <v>0</v>
      </c>
      <c r="J149" s="147">
        <f>'[3]Relatório Empregados II'!$AB150:$AB150</f>
        <v>0</v>
      </c>
      <c r="K149" s="162">
        <f>'[3]Relatório Empregados II'!$AE150:$AE150</f>
        <v>0</v>
      </c>
      <c r="L149" s="163" cm="1">
        <f t="array" ref="L149">'[3]Relatório Empregados II'!$AI150:$AI150</f>
        <v>0</v>
      </c>
      <c r="M149" s="149">
        <f>'[3]Relatório Empregados II'!$AL150:$AL150</f>
        <v>0</v>
      </c>
      <c r="N149" s="150">
        <f>'[3]Relatório Empregados II'!$AP150</f>
        <v>0</v>
      </c>
      <c r="O149" s="163">
        <f>'[3]Relatório Empregados II'!$AR150</f>
        <v>0</v>
      </c>
      <c r="P149" s="151">
        <f>'[3]Relatório Empregados II'!$AT150:$AT150</f>
        <v>0</v>
      </c>
      <c r="Q149" s="152">
        <f>'[3]Relatório Empregados II'!$AX150:$AX150</f>
        <v>0</v>
      </c>
      <c r="R149" s="153">
        <f>'[3]Relatório Empregados II'!$BA150:$BA150</f>
        <v>0</v>
      </c>
      <c r="S149" s="154">
        <f>'[3]Relatório Empregados II'!$BE150:$BE150</f>
        <v>0</v>
      </c>
      <c r="T149" s="154">
        <f>'[3]Relatório Empregados II'!$BH150:$BH150</f>
        <v>0</v>
      </c>
      <c r="U149" s="148">
        <f>'[3]Relatório Empregados II'!$BK150:$BK150</f>
        <v>0</v>
      </c>
      <c r="V149" s="165">
        <f>'[3]Relatório Empregados II'!$BN150</f>
        <v>0</v>
      </c>
      <c r="W149" s="206">
        <f>'[3]Relatório Empregados II'!$BP150</f>
        <v>0</v>
      </c>
      <c r="X149" s="140">
        <f>'[3]Relatório Empregados II'!$BR150:$BR150</f>
        <v>0</v>
      </c>
      <c r="Y149" s="157">
        <f>'[3]Relatório Empregados II'!$BU150</f>
        <v>0</v>
      </c>
      <c r="Z149" s="167">
        <f>'[3]Relatório Empregados II'!$BW150:$BW150</f>
        <v>0</v>
      </c>
      <c r="AA149" s="168">
        <f>'[3]Relatório Empregados II'!$CA150:$CA150</f>
        <v>0</v>
      </c>
      <c r="AB149" s="168">
        <f>'[3]Relatório Empregados II'!$CD150:$CD150</f>
        <v>0</v>
      </c>
      <c r="AC149" s="168">
        <f>'[3]Relatório Empregados II'!$CG150:$CG150</f>
        <v>0</v>
      </c>
      <c r="AD149" s="168">
        <f>'[3]Relatório Empregados II'!$CJ150</f>
        <v>0</v>
      </c>
      <c r="AE149" s="168">
        <f>'[3]Relatório Empregados II'!$CL150</f>
        <v>0</v>
      </c>
      <c r="AF149" s="168">
        <f>'[3]Relatório Empregados II'!$CN150:$CN150</f>
        <v>0</v>
      </c>
      <c r="AG149" s="168">
        <f>'[3]Relatório Empregados II'!$CQ150</f>
        <v>0</v>
      </c>
      <c r="AH149" s="140">
        <f>'[3]Relatório Empregados II'!$CS150:$CS150</f>
        <v>0</v>
      </c>
      <c r="AI149" s="157">
        <f>'[3]Relatório Empregados II'!$CV150:$CV150</f>
        <v>0</v>
      </c>
      <c r="AJ149" s="140">
        <f>'[3]Relatório Empregados II'!$CY150:$CY150</f>
        <v>0</v>
      </c>
      <c r="AK149" s="157">
        <f>'[3]Relatório Empregados II'!$DB150:$DB150</f>
        <v>0</v>
      </c>
      <c r="AL149" s="140">
        <f>'[3]Relatório Empregados II'!$DE150:$DE150</f>
        <v>0</v>
      </c>
      <c r="AM149" s="140">
        <f>'[3]Relatório Empregados II'!$DH150</f>
        <v>0</v>
      </c>
      <c r="AN149" s="157">
        <f>'[3]Relatório Empregados II'!$DJ150</f>
        <v>0</v>
      </c>
      <c r="AO149" s="140">
        <f>'[3]Relatório Empregados II'!$DL150</f>
        <v>0</v>
      </c>
      <c r="AP149" s="140">
        <f>'[3]Relatório Empregados II'!$DM$3:$DM150</f>
        <v>0</v>
      </c>
      <c r="AQ149" s="157"/>
      <c r="AR149" s="157"/>
      <c r="AS149" s="140">
        <f>'[3]Relatório Empregados II'!$DQ150:$DQ150</f>
        <v>0</v>
      </c>
      <c r="AT149" s="169">
        <f>'[3]Relatório Empregados II'!$DT150</f>
        <v>0</v>
      </c>
      <c r="AU149" s="167">
        <f>'[3]Relatório Empregados II'!$DV150</f>
        <v>0</v>
      </c>
      <c r="AV149" s="167">
        <f>'[3]Relatório Empregados II'!$DX150</f>
        <v>0</v>
      </c>
      <c r="AW149" s="156">
        <f>'[3]Relatório Empregados II'!$DZ150</f>
        <v>0</v>
      </c>
      <c r="AX149" s="156">
        <f>'[3]Relatório Empregados II'!$EB150</f>
        <v>0</v>
      </c>
      <c r="AY149" s="167">
        <f>'[3]Relatório Empregados II'!$ED150</f>
        <v>0</v>
      </c>
      <c r="AZ149" s="156">
        <f>'[3]Relatório Empregados II'!$EH150</f>
        <v>0</v>
      </c>
      <c r="BA149" s="156">
        <f>'[3]Relatório Empregados II'!$EJ150</f>
        <v>0</v>
      </c>
    </row>
    <row r="150" spans="1:53">
      <c r="A150" s="170">
        <f>IFERROR(('[3]Relatório Empregados II'!$A151:$B151),"")</f>
        <v>0</v>
      </c>
      <c r="B150" s="142">
        <f>'[3]Relatório Empregados II'!$D151:$D151</f>
        <v>0</v>
      </c>
      <c r="C150" s="158">
        <f>'[3]Relatório Empregados II'!$G151:$G151</f>
        <v>0</v>
      </c>
      <c r="D150" s="161">
        <f>'[3]Relatório Empregados II'!$J151</f>
        <v>0</v>
      </c>
      <c r="E150" s="143">
        <f>'[3]Relatório Empregados II'!$L151:L151</f>
        <v>0</v>
      </c>
      <c r="F150" s="144">
        <f>'[3]Relatório Empregados II'!$P151:$P151</f>
        <v>0</v>
      </c>
      <c r="G150" s="173" cm="1">
        <f t="array" ref="G150">'[3]Relatório Empregados II'!$T151:T151</f>
        <v>0</v>
      </c>
      <c r="H150" s="145">
        <f>'[3]Relatório Empregados II'!$W151</f>
        <v>0</v>
      </c>
      <c r="I150" s="146">
        <f>'[3]Relatório Empregados II'!$Y151:$Y151</f>
        <v>0</v>
      </c>
      <c r="J150" s="147">
        <f>'[3]Relatório Empregados II'!$AB151:$AB151</f>
        <v>0</v>
      </c>
      <c r="K150" s="162">
        <f>'[3]Relatório Empregados II'!$AE151:$AE151</f>
        <v>0</v>
      </c>
      <c r="L150" s="163" cm="1">
        <f t="array" ref="L150">'[3]Relatório Empregados II'!$AI151:$AI151</f>
        <v>0</v>
      </c>
      <c r="M150" s="149">
        <f>'[3]Relatório Empregados II'!$AL151:$AL151</f>
        <v>0</v>
      </c>
      <c r="N150" s="150">
        <f>'[3]Relatório Empregados II'!$AP151</f>
        <v>0</v>
      </c>
      <c r="O150" s="163">
        <f>'[3]Relatório Empregados II'!$AR151</f>
        <v>0</v>
      </c>
      <c r="P150" s="151">
        <f>'[3]Relatório Empregados II'!$AT151:$AT151</f>
        <v>0</v>
      </c>
      <c r="Q150" s="152">
        <f>'[3]Relatório Empregados II'!$AX151:$AX151</f>
        <v>0</v>
      </c>
      <c r="R150" s="153">
        <f>'[3]Relatório Empregados II'!$BA151:$BA151</f>
        <v>0</v>
      </c>
      <c r="S150" s="154">
        <f>'[3]Relatório Empregados II'!$BE151:$BE151</f>
        <v>0</v>
      </c>
      <c r="T150" s="154">
        <f>'[3]Relatório Empregados II'!$BH151:$BH151</f>
        <v>0</v>
      </c>
      <c r="U150" s="148">
        <f>'[3]Relatório Empregados II'!$BK151:$BK151</f>
        <v>0</v>
      </c>
      <c r="V150" s="165">
        <f>'[3]Relatório Empregados II'!$BN151</f>
        <v>0</v>
      </c>
      <c r="W150" s="206">
        <f>'[3]Relatório Empregados II'!$BP151</f>
        <v>0</v>
      </c>
      <c r="X150" s="140">
        <f>'[3]Relatório Empregados II'!$BR151:$BR151</f>
        <v>0</v>
      </c>
      <c r="Y150" s="157">
        <f>'[3]Relatório Empregados II'!$BU151</f>
        <v>0</v>
      </c>
      <c r="Z150" s="167">
        <f>'[3]Relatório Empregados II'!$BW151:$BW151</f>
        <v>0</v>
      </c>
      <c r="AA150" s="168">
        <f>'[3]Relatório Empregados II'!$CA151:$CA151</f>
        <v>0</v>
      </c>
      <c r="AB150" s="168">
        <f>'[3]Relatório Empregados II'!$CD151:$CD151</f>
        <v>0</v>
      </c>
      <c r="AC150" s="168">
        <f>'[3]Relatório Empregados II'!$CG151:$CG151</f>
        <v>0</v>
      </c>
      <c r="AD150" s="168">
        <f>'[3]Relatório Empregados II'!$CJ151</f>
        <v>0</v>
      </c>
      <c r="AE150" s="168">
        <f>'[3]Relatório Empregados II'!$CL151</f>
        <v>0</v>
      </c>
      <c r="AF150" s="168">
        <f>'[3]Relatório Empregados II'!$CN151:$CN151</f>
        <v>0</v>
      </c>
      <c r="AG150" s="168">
        <f>'[3]Relatório Empregados II'!$CQ151</f>
        <v>0</v>
      </c>
      <c r="AH150" s="140">
        <f>'[3]Relatório Empregados II'!$CS151:$CS151</f>
        <v>0</v>
      </c>
      <c r="AI150" s="157">
        <f>'[3]Relatório Empregados II'!$CV151:$CV151</f>
        <v>0</v>
      </c>
      <c r="AJ150" s="140">
        <f>'[3]Relatório Empregados II'!$CY151:$CY151</f>
        <v>0</v>
      </c>
      <c r="AK150" s="157">
        <f>'[3]Relatório Empregados II'!$DB151:$DB151</f>
        <v>0</v>
      </c>
      <c r="AL150" s="140">
        <f>'[3]Relatório Empregados II'!$DE151:$DE151</f>
        <v>0</v>
      </c>
      <c r="AM150" s="140">
        <f>'[3]Relatório Empregados II'!$DH151</f>
        <v>0</v>
      </c>
      <c r="AN150" s="157">
        <f>'[3]Relatório Empregados II'!$DJ151</f>
        <v>0</v>
      </c>
      <c r="AO150" s="140">
        <f>'[3]Relatório Empregados II'!$DL151</f>
        <v>0</v>
      </c>
      <c r="AP150" s="140">
        <f>'[3]Relatório Empregados II'!$DM$3:$DM151</f>
        <v>0</v>
      </c>
      <c r="AQ150" s="157"/>
      <c r="AR150" s="157"/>
      <c r="AS150" s="140">
        <f>'[3]Relatório Empregados II'!$DQ151:$DQ151</f>
        <v>0</v>
      </c>
      <c r="AT150" s="169">
        <f>'[3]Relatório Empregados II'!$DT151</f>
        <v>0</v>
      </c>
      <c r="AU150" s="167">
        <f>'[3]Relatório Empregados II'!$DV151</f>
        <v>0</v>
      </c>
      <c r="AV150" s="167">
        <f>'[3]Relatório Empregados II'!$DX151</f>
        <v>0</v>
      </c>
      <c r="AW150" s="156">
        <f>'[3]Relatório Empregados II'!$DZ151</f>
        <v>0</v>
      </c>
      <c r="AX150" s="156">
        <f>'[3]Relatório Empregados II'!$EB151</f>
        <v>0</v>
      </c>
      <c r="AY150" s="167">
        <f>'[3]Relatório Empregados II'!$ED151</f>
        <v>0</v>
      </c>
      <c r="AZ150" s="156">
        <f>'[3]Relatório Empregados II'!$EH151</f>
        <v>0</v>
      </c>
      <c r="BA150" s="156">
        <f>'[3]Relatório Empregados II'!$EJ151</f>
        <v>0</v>
      </c>
    </row>
    <row r="151" spans="1:53">
      <c r="A151" s="170">
        <f>IFERROR(('[3]Relatório Empregados II'!$A152:$B152),"")</f>
        <v>0</v>
      </c>
      <c r="B151" s="142">
        <f>'[3]Relatório Empregados II'!$D152:$D152</f>
        <v>0</v>
      </c>
      <c r="C151" s="158">
        <f>'[3]Relatório Empregados II'!$G152:$G152</f>
        <v>0</v>
      </c>
      <c r="D151" s="161">
        <f>'[3]Relatório Empregados II'!$J152</f>
        <v>0</v>
      </c>
      <c r="E151" s="143">
        <f>'[3]Relatório Empregados II'!$L152:L152</f>
        <v>0</v>
      </c>
      <c r="F151" s="144">
        <f>'[3]Relatório Empregados II'!$P152:$P152</f>
        <v>0</v>
      </c>
      <c r="G151" s="173" cm="1">
        <f t="array" ref="G151">'[3]Relatório Empregados II'!$T152:T152</f>
        <v>0</v>
      </c>
      <c r="H151" s="145">
        <f>'[3]Relatório Empregados II'!$W152</f>
        <v>0</v>
      </c>
      <c r="I151" s="146">
        <f>'[3]Relatório Empregados II'!$Y152:$Y152</f>
        <v>0</v>
      </c>
      <c r="J151" s="147">
        <f>'[3]Relatório Empregados II'!$AB152:$AB152</f>
        <v>0</v>
      </c>
      <c r="K151" s="162">
        <f>'[3]Relatório Empregados II'!$AE152:$AE152</f>
        <v>0</v>
      </c>
      <c r="L151" s="163" cm="1">
        <f t="array" ref="L151">'[3]Relatório Empregados II'!$AI152:$AI152</f>
        <v>0</v>
      </c>
      <c r="M151" s="149">
        <f>'[3]Relatório Empregados II'!$AL152:$AL152</f>
        <v>0</v>
      </c>
      <c r="N151" s="150">
        <f>'[3]Relatório Empregados II'!$AP152</f>
        <v>0</v>
      </c>
      <c r="O151" s="163">
        <f>'[3]Relatório Empregados II'!$AR152</f>
        <v>0</v>
      </c>
      <c r="P151" s="151">
        <f>'[3]Relatório Empregados II'!$AT152:$AT152</f>
        <v>0</v>
      </c>
      <c r="Q151" s="152">
        <f>'[3]Relatório Empregados II'!$AX152:$AX152</f>
        <v>0</v>
      </c>
      <c r="R151" s="153">
        <f>'[3]Relatório Empregados II'!$BA152:$BA152</f>
        <v>0</v>
      </c>
      <c r="S151" s="154">
        <f>'[3]Relatório Empregados II'!$BE152:$BE152</f>
        <v>0</v>
      </c>
      <c r="T151" s="154">
        <f>'[3]Relatório Empregados II'!$BH152:$BH152</f>
        <v>0</v>
      </c>
      <c r="U151" s="148">
        <f>'[3]Relatório Empregados II'!$BK152:$BK152</f>
        <v>0</v>
      </c>
      <c r="V151" s="165">
        <f>'[3]Relatório Empregados II'!$BN152</f>
        <v>0</v>
      </c>
      <c r="W151" s="206">
        <f>'[3]Relatório Empregados II'!$BP152</f>
        <v>0</v>
      </c>
      <c r="X151" s="140">
        <f>'[3]Relatório Empregados II'!$BR152:$BR152</f>
        <v>0</v>
      </c>
      <c r="Y151" s="157">
        <f>'[3]Relatório Empregados II'!$BU152</f>
        <v>0</v>
      </c>
      <c r="Z151" s="167">
        <f>'[3]Relatório Empregados II'!$BW152:$BW152</f>
        <v>0</v>
      </c>
      <c r="AA151" s="168">
        <f>'[3]Relatório Empregados II'!$CA152:$CA152</f>
        <v>0</v>
      </c>
      <c r="AB151" s="168">
        <f>'[3]Relatório Empregados II'!$CD152:$CD152</f>
        <v>0</v>
      </c>
      <c r="AC151" s="168">
        <f>'[3]Relatório Empregados II'!$CG152:$CG152</f>
        <v>0</v>
      </c>
      <c r="AD151" s="168">
        <f>'[3]Relatório Empregados II'!$CJ152</f>
        <v>0</v>
      </c>
      <c r="AE151" s="168">
        <f>'[3]Relatório Empregados II'!$CL152</f>
        <v>0</v>
      </c>
      <c r="AF151" s="168">
        <f>'[3]Relatório Empregados II'!$CN152:$CN152</f>
        <v>0</v>
      </c>
      <c r="AG151" s="168">
        <f>'[3]Relatório Empregados II'!$CQ152</f>
        <v>0</v>
      </c>
      <c r="AH151" s="140">
        <f>'[3]Relatório Empregados II'!$CS152:$CS152</f>
        <v>0</v>
      </c>
      <c r="AI151" s="157">
        <f>'[3]Relatório Empregados II'!$CV152:$CV152</f>
        <v>0</v>
      </c>
      <c r="AJ151" s="140">
        <f>'[3]Relatório Empregados II'!$CY152:$CY152</f>
        <v>0</v>
      </c>
      <c r="AK151" s="157">
        <f>'[3]Relatório Empregados II'!$DB152:$DB152</f>
        <v>0</v>
      </c>
      <c r="AL151" s="140">
        <f>'[3]Relatório Empregados II'!$DE152:$DE152</f>
        <v>0</v>
      </c>
      <c r="AM151" s="140">
        <f>'[3]Relatório Empregados II'!$DH152</f>
        <v>0</v>
      </c>
      <c r="AN151" s="157">
        <f>'[3]Relatório Empregados II'!$DJ152</f>
        <v>0</v>
      </c>
      <c r="AO151" s="140">
        <f>'[3]Relatório Empregados II'!$DL152</f>
        <v>0</v>
      </c>
      <c r="AP151" s="140">
        <f>'[3]Relatório Empregados II'!$DM$3:$DM152</f>
        <v>0</v>
      </c>
      <c r="AQ151" s="157"/>
      <c r="AR151" s="157"/>
      <c r="AS151" s="140">
        <f>'[3]Relatório Empregados II'!$DQ152:$DQ152</f>
        <v>0</v>
      </c>
      <c r="AT151" s="169">
        <f>'[3]Relatório Empregados II'!$DT152</f>
        <v>0</v>
      </c>
      <c r="AU151" s="167">
        <f>'[3]Relatório Empregados II'!$DV152</f>
        <v>0</v>
      </c>
      <c r="AV151" s="167">
        <f>'[3]Relatório Empregados II'!$DX152</f>
        <v>0</v>
      </c>
      <c r="AW151" s="156">
        <f>'[3]Relatório Empregados II'!$DZ152</f>
        <v>0</v>
      </c>
      <c r="AX151" s="156">
        <f>'[3]Relatório Empregados II'!$EB152</f>
        <v>0</v>
      </c>
      <c r="AY151" s="167">
        <f>'[3]Relatório Empregados II'!$ED152</f>
        <v>0</v>
      </c>
      <c r="AZ151" s="156">
        <f>'[3]Relatório Empregados II'!$EH152</f>
        <v>0</v>
      </c>
      <c r="BA151" s="156">
        <f>'[3]Relatório Empregados II'!$EJ152</f>
        <v>0</v>
      </c>
    </row>
    <row r="152" spans="1:53">
      <c r="A152" s="170">
        <f>IFERROR(('[3]Relatório Empregados II'!$A153:$B153),"")</f>
        <v>0</v>
      </c>
      <c r="B152" s="142">
        <f>'[3]Relatório Empregados II'!$D153:$D153</f>
        <v>0</v>
      </c>
      <c r="C152" s="158">
        <f>'[3]Relatório Empregados II'!$G153:$G153</f>
        <v>0</v>
      </c>
      <c r="D152" s="161">
        <f>'[3]Relatório Empregados II'!$J153</f>
        <v>0</v>
      </c>
      <c r="E152" s="143">
        <f>'[3]Relatório Empregados II'!$L153:L153</f>
        <v>0</v>
      </c>
      <c r="F152" s="144">
        <f>'[3]Relatório Empregados II'!$P153:$P153</f>
        <v>0</v>
      </c>
      <c r="G152" s="173" cm="1">
        <f t="array" ref="G152">'[3]Relatório Empregados II'!$T153:T153</f>
        <v>0</v>
      </c>
      <c r="H152" s="145">
        <f>'[3]Relatório Empregados II'!$W153</f>
        <v>0</v>
      </c>
      <c r="I152" s="146">
        <f>'[3]Relatório Empregados II'!$Y153:$Y153</f>
        <v>0</v>
      </c>
      <c r="J152" s="147">
        <f>'[3]Relatório Empregados II'!$AB153:$AB153</f>
        <v>0</v>
      </c>
      <c r="K152" s="162">
        <f>'[3]Relatório Empregados II'!$AE153:$AE153</f>
        <v>0</v>
      </c>
      <c r="L152" s="163" cm="1">
        <f t="array" ref="L152">'[3]Relatório Empregados II'!$AI153:$AI153</f>
        <v>0</v>
      </c>
      <c r="M152" s="149">
        <f>'[3]Relatório Empregados II'!$AL153:$AL153</f>
        <v>0</v>
      </c>
      <c r="N152" s="150">
        <f>'[3]Relatório Empregados II'!$AP153</f>
        <v>0</v>
      </c>
      <c r="O152" s="163">
        <f>'[3]Relatório Empregados II'!$AR153</f>
        <v>0</v>
      </c>
      <c r="P152" s="151">
        <f>'[3]Relatório Empregados II'!$AT153:$AT153</f>
        <v>0</v>
      </c>
      <c r="Q152" s="152">
        <f>'[3]Relatório Empregados II'!$AX153:$AX153</f>
        <v>0</v>
      </c>
      <c r="R152" s="153">
        <f>'[3]Relatório Empregados II'!$BA153:$BA153</f>
        <v>0</v>
      </c>
      <c r="S152" s="154">
        <f>'[3]Relatório Empregados II'!$BE153:$BE153</f>
        <v>0</v>
      </c>
      <c r="T152" s="154">
        <f>'[3]Relatório Empregados II'!$BH153:$BH153</f>
        <v>0</v>
      </c>
      <c r="U152" s="148">
        <f>'[3]Relatório Empregados II'!$BK153:$BK153</f>
        <v>0</v>
      </c>
      <c r="V152" s="165">
        <f>'[3]Relatório Empregados II'!$BN153</f>
        <v>0</v>
      </c>
      <c r="W152" s="206">
        <f>'[3]Relatório Empregados II'!$BP153</f>
        <v>0</v>
      </c>
      <c r="X152" s="140">
        <f>'[3]Relatório Empregados II'!$BR153:$BR153</f>
        <v>0</v>
      </c>
      <c r="Y152" s="157">
        <f>'[3]Relatório Empregados II'!$BU153</f>
        <v>0</v>
      </c>
      <c r="Z152" s="167">
        <f>'[3]Relatório Empregados II'!$BW153:$BW153</f>
        <v>0</v>
      </c>
      <c r="AA152" s="168">
        <f>'[3]Relatório Empregados II'!$CA153:$CA153</f>
        <v>0</v>
      </c>
      <c r="AB152" s="168">
        <f>'[3]Relatório Empregados II'!$CD153:$CD153</f>
        <v>0</v>
      </c>
      <c r="AC152" s="168">
        <f>'[3]Relatório Empregados II'!$CG153:$CG153</f>
        <v>0</v>
      </c>
      <c r="AD152" s="168">
        <f>'[3]Relatório Empregados II'!$CJ153</f>
        <v>0</v>
      </c>
      <c r="AE152" s="168">
        <f>'[3]Relatório Empregados II'!$CL153</f>
        <v>0</v>
      </c>
      <c r="AF152" s="168">
        <f>'[3]Relatório Empregados II'!$CN153:$CN153</f>
        <v>0</v>
      </c>
      <c r="AG152" s="168">
        <f>'[3]Relatório Empregados II'!$CQ153</f>
        <v>0</v>
      </c>
      <c r="AH152" s="140">
        <f>'[3]Relatório Empregados II'!$CS153:$CS153</f>
        <v>0</v>
      </c>
      <c r="AI152" s="157">
        <f>'[3]Relatório Empregados II'!$CV153:$CV153</f>
        <v>0</v>
      </c>
      <c r="AJ152" s="140">
        <f>'[3]Relatório Empregados II'!$CY153:$CY153</f>
        <v>0</v>
      </c>
      <c r="AK152" s="157">
        <f>'[3]Relatório Empregados II'!$DB153:$DB153</f>
        <v>0</v>
      </c>
      <c r="AL152" s="140">
        <f>'[3]Relatório Empregados II'!$DE153:$DE153</f>
        <v>0</v>
      </c>
      <c r="AM152" s="140">
        <f>'[3]Relatório Empregados II'!$DH153</f>
        <v>0</v>
      </c>
      <c r="AN152" s="157">
        <f>'[3]Relatório Empregados II'!$DJ153</f>
        <v>0</v>
      </c>
      <c r="AO152" s="140">
        <f>'[3]Relatório Empregados II'!$DL153</f>
        <v>0</v>
      </c>
      <c r="AP152" s="140">
        <f>'[3]Relatório Empregados II'!$DM$3:$DM153</f>
        <v>0</v>
      </c>
      <c r="AQ152" s="157"/>
      <c r="AR152" s="157"/>
      <c r="AS152" s="140">
        <f>'[3]Relatório Empregados II'!$DQ153:$DQ153</f>
        <v>0</v>
      </c>
      <c r="AT152" s="169">
        <f>'[3]Relatório Empregados II'!$DT153</f>
        <v>0</v>
      </c>
      <c r="AU152" s="167">
        <f>'[3]Relatório Empregados II'!$DV153</f>
        <v>0</v>
      </c>
      <c r="AV152" s="167">
        <f>'[3]Relatório Empregados II'!$DX153</f>
        <v>0</v>
      </c>
      <c r="AW152" s="156">
        <f>'[3]Relatório Empregados II'!$DZ153</f>
        <v>0</v>
      </c>
      <c r="AX152" s="156">
        <f>'[3]Relatório Empregados II'!$EB153</f>
        <v>0</v>
      </c>
      <c r="AY152" s="167">
        <f>'[3]Relatório Empregados II'!$ED153</f>
        <v>0</v>
      </c>
      <c r="AZ152" s="156">
        <f>'[3]Relatório Empregados II'!$EH153</f>
        <v>0</v>
      </c>
      <c r="BA152" s="156">
        <f>'[3]Relatório Empregados II'!$EJ153</f>
        <v>0</v>
      </c>
    </row>
    <row r="153" spans="1:53">
      <c r="A153" s="170">
        <f>IFERROR(('[3]Relatório Empregados II'!$A154:$B154),"")</f>
        <v>0</v>
      </c>
      <c r="B153" s="142">
        <f>'[3]Relatório Empregados II'!$D154:$D154</f>
        <v>0</v>
      </c>
      <c r="C153" s="158">
        <f>'[3]Relatório Empregados II'!$G154:$G154</f>
        <v>0</v>
      </c>
      <c r="D153" s="161">
        <f>'[3]Relatório Empregados II'!$J154</f>
        <v>0</v>
      </c>
      <c r="E153" s="143">
        <f>'[3]Relatório Empregados II'!$L154:L154</f>
        <v>0</v>
      </c>
      <c r="F153" s="144">
        <f>'[3]Relatório Empregados II'!$P154:$P154</f>
        <v>0</v>
      </c>
      <c r="G153" s="173" cm="1">
        <f t="array" ref="G153">'[3]Relatório Empregados II'!$T154:T154</f>
        <v>0</v>
      </c>
      <c r="H153" s="145">
        <f>'[3]Relatório Empregados II'!$W154</f>
        <v>0</v>
      </c>
      <c r="I153" s="146">
        <f>'[3]Relatório Empregados II'!$Y154:$Y154</f>
        <v>0</v>
      </c>
      <c r="J153" s="147">
        <f>'[3]Relatório Empregados II'!$AB154:$AB154</f>
        <v>0</v>
      </c>
      <c r="K153" s="162">
        <f>'[3]Relatório Empregados II'!$AE154:$AE154</f>
        <v>0</v>
      </c>
      <c r="L153" s="163" cm="1">
        <f t="array" ref="L153">'[3]Relatório Empregados II'!$AI154:$AI154</f>
        <v>0</v>
      </c>
      <c r="M153" s="149">
        <f>'[3]Relatório Empregados II'!$AL154:$AL154</f>
        <v>0</v>
      </c>
      <c r="N153" s="150">
        <f>'[3]Relatório Empregados II'!$AP154</f>
        <v>0</v>
      </c>
      <c r="O153" s="163">
        <f>'[3]Relatório Empregados II'!$AR154</f>
        <v>0</v>
      </c>
      <c r="P153" s="151">
        <f>'[3]Relatório Empregados II'!$AT154:$AT154</f>
        <v>0</v>
      </c>
      <c r="Q153" s="152">
        <f>'[3]Relatório Empregados II'!$AX154:$AX154</f>
        <v>0</v>
      </c>
      <c r="R153" s="153">
        <f>'[3]Relatório Empregados II'!$BA154:$BA154</f>
        <v>0</v>
      </c>
      <c r="S153" s="154">
        <f>'[3]Relatório Empregados II'!$BE154:$BE154</f>
        <v>0</v>
      </c>
      <c r="T153" s="154">
        <f>'[3]Relatório Empregados II'!$BH154:$BH154</f>
        <v>0</v>
      </c>
      <c r="U153" s="148">
        <f>'[3]Relatório Empregados II'!$BK154:$BK154</f>
        <v>0</v>
      </c>
      <c r="V153" s="165">
        <f>'[3]Relatório Empregados II'!$BN154</f>
        <v>0</v>
      </c>
      <c r="W153" s="206">
        <f>'[3]Relatório Empregados II'!$BP154</f>
        <v>0</v>
      </c>
      <c r="X153" s="140">
        <f>'[3]Relatório Empregados II'!$BR154:$BR154</f>
        <v>0</v>
      </c>
      <c r="Y153" s="157">
        <f>'[3]Relatório Empregados II'!$BU154</f>
        <v>0</v>
      </c>
      <c r="Z153" s="167">
        <f>'[3]Relatório Empregados II'!$BW154:$BW154</f>
        <v>0</v>
      </c>
      <c r="AA153" s="168">
        <f>'[3]Relatório Empregados II'!$CA154:$CA154</f>
        <v>0</v>
      </c>
      <c r="AB153" s="168">
        <f>'[3]Relatório Empregados II'!$CD154:$CD154</f>
        <v>0</v>
      </c>
      <c r="AC153" s="168">
        <f>'[3]Relatório Empregados II'!$CG154:$CG154</f>
        <v>0</v>
      </c>
      <c r="AD153" s="168">
        <f>'[3]Relatório Empregados II'!$CJ154</f>
        <v>0</v>
      </c>
      <c r="AE153" s="168">
        <f>'[3]Relatório Empregados II'!$CL154</f>
        <v>0</v>
      </c>
      <c r="AF153" s="168">
        <f>'[3]Relatório Empregados II'!$CN154:$CN154</f>
        <v>0</v>
      </c>
      <c r="AG153" s="168">
        <f>'[3]Relatório Empregados II'!$CQ154</f>
        <v>0</v>
      </c>
      <c r="AH153" s="140">
        <f>'[3]Relatório Empregados II'!$CS154:$CS154</f>
        <v>0</v>
      </c>
      <c r="AI153" s="157">
        <f>'[3]Relatório Empregados II'!$CV154:$CV154</f>
        <v>0</v>
      </c>
      <c r="AJ153" s="140">
        <f>'[3]Relatório Empregados II'!$CY154:$CY154</f>
        <v>0</v>
      </c>
      <c r="AK153" s="157">
        <f>'[3]Relatório Empregados II'!$DB154:$DB154</f>
        <v>0</v>
      </c>
      <c r="AL153" s="140">
        <f>'[3]Relatório Empregados II'!$DE154:$DE154</f>
        <v>0</v>
      </c>
      <c r="AM153" s="140">
        <f>'[3]Relatório Empregados II'!$DH154</f>
        <v>0</v>
      </c>
      <c r="AN153" s="157">
        <f>'[3]Relatório Empregados II'!$DJ154</f>
        <v>0</v>
      </c>
      <c r="AO153" s="140">
        <f>'[3]Relatório Empregados II'!$DL154</f>
        <v>0</v>
      </c>
      <c r="AP153" s="140">
        <f>'[3]Relatório Empregados II'!$DM$3:$DM154</f>
        <v>0</v>
      </c>
      <c r="AQ153" s="141"/>
      <c r="AR153" s="141"/>
      <c r="AS153" s="140">
        <f>'[3]Relatório Empregados II'!$DQ154:$DQ154</f>
        <v>0</v>
      </c>
      <c r="AT153" s="169">
        <f>'[3]Relatório Empregados II'!$DT154</f>
        <v>0</v>
      </c>
      <c r="AU153" s="167">
        <f>'[3]Relatório Empregados II'!$DV154</f>
        <v>0</v>
      </c>
      <c r="AV153" s="167">
        <f>'[3]Relatório Empregados II'!$DX154</f>
        <v>0</v>
      </c>
      <c r="AW153" s="156">
        <f>'[3]Relatório Empregados II'!$DZ154</f>
        <v>0</v>
      </c>
      <c r="AX153" s="156">
        <f>'[3]Relatório Empregados II'!$EB154</f>
        <v>0</v>
      </c>
      <c r="AY153" s="167">
        <f>'[3]Relatório Empregados II'!$ED154</f>
        <v>0</v>
      </c>
      <c r="AZ153" s="156">
        <f>'[3]Relatório Empregados II'!$EH154</f>
        <v>0</v>
      </c>
      <c r="BA153" s="156">
        <f>'[3]Relatório Empregados II'!$EJ154</f>
        <v>0</v>
      </c>
    </row>
    <row r="154" spans="1:53">
      <c r="A154" s="170">
        <f>IFERROR(('[3]Relatório Empregados II'!$A155:$B155),"")</f>
        <v>0</v>
      </c>
      <c r="B154" s="142">
        <f>'[3]Relatório Empregados II'!$D155:$D155</f>
        <v>0</v>
      </c>
      <c r="C154" s="158">
        <f>'[3]Relatório Empregados II'!$G155:$G155</f>
        <v>0</v>
      </c>
      <c r="D154" s="161">
        <f>'[3]Relatório Empregados II'!$J155</f>
        <v>0</v>
      </c>
      <c r="E154" s="143">
        <f>'[3]Relatório Empregados II'!$L155:L155</f>
        <v>0</v>
      </c>
      <c r="F154" s="144">
        <f>'[3]Relatório Empregados II'!$P155:$P155</f>
        <v>0</v>
      </c>
      <c r="G154" s="173" cm="1">
        <f t="array" ref="G154">'[3]Relatório Empregados II'!$T155:T155</f>
        <v>0</v>
      </c>
      <c r="H154" s="145">
        <f>'[3]Relatório Empregados II'!$W155</f>
        <v>0</v>
      </c>
      <c r="I154" s="146">
        <f>'[3]Relatório Empregados II'!$Y155:$Y155</f>
        <v>0</v>
      </c>
      <c r="J154" s="147">
        <f>'[3]Relatório Empregados II'!$AB155:$AB155</f>
        <v>0</v>
      </c>
      <c r="K154" s="162">
        <f>'[3]Relatório Empregados II'!$AE155:$AE155</f>
        <v>0</v>
      </c>
      <c r="L154" s="163" cm="1">
        <f t="array" ref="L154">'[3]Relatório Empregados II'!$AI155:$AI155</f>
        <v>0</v>
      </c>
      <c r="M154" s="149">
        <f>'[3]Relatório Empregados II'!$AL155:$AL155</f>
        <v>0</v>
      </c>
      <c r="N154" s="150">
        <f>'[3]Relatório Empregados II'!$AP155</f>
        <v>0</v>
      </c>
      <c r="O154" s="163">
        <f>'[3]Relatório Empregados II'!$AR155</f>
        <v>0</v>
      </c>
      <c r="P154" s="151">
        <f>'[3]Relatório Empregados II'!$AT155:$AT155</f>
        <v>0</v>
      </c>
      <c r="Q154" s="152">
        <f>'[3]Relatório Empregados II'!$AX155:$AX155</f>
        <v>0</v>
      </c>
      <c r="R154" s="153">
        <f>'[3]Relatório Empregados II'!$BA155:$BA155</f>
        <v>0</v>
      </c>
      <c r="S154" s="154">
        <f>'[3]Relatório Empregados II'!$BE155:$BE155</f>
        <v>0</v>
      </c>
      <c r="T154" s="154">
        <f>'[3]Relatório Empregados II'!$BH155:$BH155</f>
        <v>0</v>
      </c>
      <c r="U154" s="148">
        <f>'[3]Relatório Empregados II'!$BK155:$BK155</f>
        <v>0</v>
      </c>
      <c r="V154" s="165">
        <f>'[3]Relatório Empregados II'!$BN155</f>
        <v>0</v>
      </c>
      <c r="W154" s="206">
        <f>'[3]Relatório Empregados II'!$BP155</f>
        <v>0</v>
      </c>
      <c r="X154" s="140">
        <f>'[3]Relatório Empregados II'!$BR155:$BR155</f>
        <v>0</v>
      </c>
      <c r="Y154" s="157">
        <f>'[3]Relatório Empregados II'!$BU155</f>
        <v>0</v>
      </c>
      <c r="Z154" s="167">
        <f>'[3]Relatório Empregados II'!$BW155:$BW155</f>
        <v>0</v>
      </c>
      <c r="AA154" s="168">
        <f>'[3]Relatório Empregados II'!$CA155:$CA155</f>
        <v>0</v>
      </c>
      <c r="AB154" s="168">
        <f>'[3]Relatório Empregados II'!$CD155:$CD155</f>
        <v>0</v>
      </c>
      <c r="AC154" s="168">
        <f>'[3]Relatório Empregados II'!$CG155:$CG155</f>
        <v>0</v>
      </c>
      <c r="AD154" s="168">
        <f>'[3]Relatório Empregados II'!$CJ155</f>
        <v>0</v>
      </c>
      <c r="AE154" s="168">
        <f>'[3]Relatório Empregados II'!$CL155</f>
        <v>0</v>
      </c>
      <c r="AF154" s="168">
        <f>'[3]Relatório Empregados II'!$CN155:$CN155</f>
        <v>0</v>
      </c>
      <c r="AG154" s="168">
        <f>'[3]Relatório Empregados II'!$CQ155</f>
        <v>0</v>
      </c>
      <c r="AH154" s="140">
        <f>'[3]Relatório Empregados II'!$CS155:$CS155</f>
        <v>0</v>
      </c>
      <c r="AI154" s="157">
        <f>'[3]Relatório Empregados II'!$CV155:$CV155</f>
        <v>0</v>
      </c>
      <c r="AJ154" s="140">
        <f>'[3]Relatório Empregados II'!$CY155:$CY155</f>
        <v>0</v>
      </c>
      <c r="AK154" s="157">
        <f>'[3]Relatório Empregados II'!$DB155:$DB155</f>
        <v>0</v>
      </c>
      <c r="AL154" s="140">
        <f>'[3]Relatório Empregados II'!$DE155:$DE155</f>
        <v>0</v>
      </c>
      <c r="AM154" s="140">
        <f>'[3]Relatório Empregados II'!$DH155</f>
        <v>0</v>
      </c>
      <c r="AN154" s="157">
        <f>'[3]Relatório Empregados II'!$DJ155</f>
        <v>0</v>
      </c>
      <c r="AO154" s="140">
        <f>'[3]Relatório Empregados II'!$DL155</f>
        <v>0</v>
      </c>
      <c r="AP154" s="140">
        <f>'[3]Relatório Empregados II'!$DM$3:$DM155</f>
        <v>0</v>
      </c>
      <c r="AQ154" s="141"/>
      <c r="AR154" s="141"/>
      <c r="AS154" s="140">
        <f>'[3]Relatório Empregados II'!$DQ155:$DQ155</f>
        <v>0</v>
      </c>
      <c r="AT154" s="169">
        <f>'[3]Relatório Empregados II'!$DT155</f>
        <v>0</v>
      </c>
      <c r="AU154" s="167">
        <f>'[3]Relatório Empregados II'!$DV155</f>
        <v>0</v>
      </c>
      <c r="AV154" s="167">
        <f>'[3]Relatório Empregados II'!$DX155</f>
        <v>0</v>
      </c>
      <c r="AW154" s="156">
        <f>'[3]Relatório Empregados II'!$DZ155</f>
        <v>0</v>
      </c>
      <c r="AX154" s="156">
        <f>'[3]Relatório Empregados II'!$EB155</f>
        <v>0</v>
      </c>
      <c r="AY154" s="167">
        <f>'[3]Relatório Empregados II'!$ED155</f>
        <v>0</v>
      </c>
      <c r="AZ154" s="156">
        <f>'[3]Relatório Empregados II'!$EH155</f>
        <v>0</v>
      </c>
      <c r="BA154" s="156">
        <f>'[3]Relatório Empregados II'!$EJ155</f>
        <v>0</v>
      </c>
    </row>
    <row r="155" spans="1:53">
      <c r="A155" s="170">
        <f>IFERROR(('[3]Relatório Empregados II'!$A156:$B156),"")</f>
        <v>0</v>
      </c>
      <c r="B155" s="142">
        <f>'[3]Relatório Empregados II'!$D156:$D156</f>
        <v>0</v>
      </c>
      <c r="C155" s="158">
        <f>'[3]Relatório Empregados II'!$G156:$G156</f>
        <v>0</v>
      </c>
      <c r="D155" s="161">
        <f>'[3]Relatório Empregados II'!$J156</f>
        <v>0</v>
      </c>
      <c r="E155" s="143">
        <f>'[3]Relatório Empregados II'!$L156:L156</f>
        <v>0</v>
      </c>
      <c r="F155" s="144">
        <f>'[3]Relatório Empregados II'!$P156:$P156</f>
        <v>0</v>
      </c>
      <c r="G155" s="173" cm="1">
        <f t="array" ref="G155">'[3]Relatório Empregados II'!$T156:T156</f>
        <v>0</v>
      </c>
      <c r="H155" s="145">
        <f>'[3]Relatório Empregados II'!$W156</f>
        <v>0</v>
      </c>
      <c r="I155" s="146">
        <f>'[3]Relatório Empregados II'!$Y156:$Y156</f>
        <v>0</v>
      </c>
      <c r="J155" s="147">
        <f>'[3]Relatório Empregados II'!$AB156:$AB156</f>
        <v>0</v>
      </c>
      <c r="K155" s="162">
        <f>'[3]Relatório Empregados II'!$AE156:$AE156</f>
        <v>0</v>
      </c>
      <c r="L155" s="163" cm="1">
        <f t="array" ref="L155">'[3]Relatório Empregados II'!$AI156:$AI156</f>
        <v>0</v>
      </c>
      <c r="M155" s="149">
        <f>'[3]Relatório Empregados II'!$AL156:$AL156</f>
        <v>0</v>
      </c>
      <c r="N155" s="150">
        <f>'[3]Relatório Empregados II'!$AP156</f>
        <v>0</v>
      </c>
      <c r="O155" s="163">
        <f>'[3]Relatório Empregados II'!$AR156</f>
        <v>0</v>
      </c>
      <c r="P155" s="151">
        <f>'[3]Relatório Empregados II'!$AT156:$AT156</f>
        <v>0</v>
      </c>
      <c r="Q155" s="152">
        <f>'[3]Relatório Empregados II'!$AX156:$AX156</f>
        <v>0</v>
      </c>
      <c r="R155" s="153">
        <f>'[3]Relatório Empregados II'!$BA156:$BA156</f>
        <v>0</v>
      </c>
      <c r="S155" s="154">
        <f>'[3]Relatório Empregados II'!$BE156:$BE156</f>
        <v>0</v>
      </c>
      <c r="T155" s="154">
        <f>'[3]Relatório Empregados II'!$BH156:$BH156</f>
        <v>0</v>
      </c>
      <c r="U155" s="148">
        <f>'[3]Relatório Empregados II'!$BK156:$BK156</f>
        <v>0</v>
      </c>
      <c r="V155" s="165">
        <f>'[3]Relatório Empregados II'!$BN156</f>
        <v>0</v>
      </c>
      <c r="W155" s="206">
        <f>'[3]Relatório Empregados II'!$BP156</f>
        <v>0</v>
      </c>
      <c r="X155" s="140">
        <f>'[3]Relatório Empregados II'!$BR156:$BR156</f>
        <v>0</v>
      </c>
      <c r="Y155" s="157">
        <f>'[3]Relatório Empregados II'!$BU156</f>
        <v>0</v>
      </c>
      <c r="Z155" s="167">
        <f>'[3]Relatório Empregados II'!$BW156:$BW156</f>
        <v>0</v>
      </c>
      <c r="AA155" s="168">
        <f>'[3]Relatório Empregados II'!$CA156:$CA156</f>
        <v>0</v>
      </c>
      <c r="AB155" s="168">
        <f>'[3]Relatório Empregados II'!$CD156:$CD156</f>
        <v>0</v>
      </c>
      <c r="AC155" s="168">
        <f>'[3]Relatório Empregados II'!$CG156:$CG156</f>
        <v>0</v>
      </c>
      <c r="AD155" s="168">
        <f>'[3]Relatório Empregados II'!$CJ156</f>
        <v>0</v>
      </c>
      <c r="AE155" s="168">
        <f>'[3]Relatório Empregados II'!$CL156</f>
        <v>0</v>
      </c>
      <c r="AF155" s="168">
        <f>'[3]Relatório Empregados II'!$CN156:$CN156</f>
        <v>0</v>
      </c>
      <c r="AG155" s="168">
        <f>'[3]Relatório Empregados II'!$CQ156</f>
        <v>0</v>
      </c>
      <c r="AH155" s="140">
        <f>'[3]Relatório Empregados II'!$CS156:$CS156</f>
        <v>0</v>
      </c>
      <c r="AI155" s="157">
        <f>'[3]Relatório Empregados II'!$CV156:$CV156</f>
        <v>0</v>
      </c>
      <c r="AJ155" s="140">
        <f>'[3]Relatório Empregados II'!$CY156:$CY156</f>
        <v>0</v>
      </c>
      <c r="AK155" s="157">
        <f>'[3]Relatório Empregados II'!$DB156:$DB156</f>
        <v>0</v>
      </c>
      <c r="AL155" s="140">
        <f>'[3]Relatório Empregados II'!$DE156:$DE156</f>
        <v>0</v>
      </c>
      <c r="AM155" s="140">
        <f>'[3]Relatório Empregados II'!$DH156</f>
        <v>0</v>
      </c>
      <c r="AN155" s="157">
        <f>'[3]Relatório Empregados II'!$DJ156</f>
        <v>0</v>
      </c>
      <c r="AO155" s="140">
        <f>'[3]Relatório Empregados II'!$DL156</f>
        <v>0</v>
      </c>
      <c r="AP155" s="140">
        <f>'[3]Relatório Empregados II'!$DM$3:$DM156</f>
        <v>0</v>
      </c>
      <c r="AQ155" s="141"/>
      <c r="AR155" s="141"/>
      <c r="AS155" s="140">
        <f>'[3]Relatório Empregados II'!$DQ156:$DQ156</f>
        <v>0</v>
      </c>
      <c r="AT155" s="169">
        <f>'[3]Relatório Empregados II'!$DT156</f>
        <v>0</v>
      </c>
      <c r="AU155" s="167">
        <f>'[3]Relatório Empregados II'!$DV156</f>
        <v>0</v>
      </c>
      <c r="AV155" s="167">
        <f>'[3]Relatório Empregados II'!$DX156</f>
        <v>0</v>
      </c>
      <c r="AW155" s="156">
        <f>'[3]Relatório Empregados II'!$DZ156</f>
        <v>0</v>
      </c>
      <c r="AX155" s="156">
        <f>'[3]Relatório Empregados II'!$EB156</f>
        <v>0</v>
      </c>
      <c r="AY155" s="167">
        <f>'[3]Relatório Empregados II'!$ED156</f>
        <v>0</v>
      </c>
      <c r="AZ155" s="156">
        <f>'[3]Relatório Empregados II'!$EH156</f>
        <v>0</v>
      </c>
      <c r="BA155" s="156">
        <f>'[3]Relatório Empregados II'!$EJ156</f>
        <v>0</v>
      </c>
    </row>
    <row r="156" spans="1:53">
      <c r="A156" s="170">
        <f>IFERROR(('[3]Relatório Empregados II'!$A157:$B157),"")</f>
        <v>0</v>
      </c>
      <c r="B156" s="142">
        <f>'[3]Relatório Empregados II'!$D157:$D157</f>
        <v>0</v>
      </c>
      <c r="C156" s="158">
        <f>'[3]Relatório Empregados II'!$G157:$G157</f>
        <v>0</v>
      </c>
      <c r="D156" s="161">
        <f>'[3]Relatório Empregados II'!$J157</f>
        <v>0</v>
      </c>
      <c r="E156" s="143">
        <f>'[3]Relatório Empregados II'!$L157:L157</f>
        <v>0</v>
      </c>
      <c r="F156" s="144">
        <f>'[3]Relatório Empregados II'!$P157:$P157</f>
        <v>0</v>
      </c>
      <c r="G156" s="173" cm="1">
        <f t="array" ref="G156">'[3]Relatório Empregados II'!$T157:T157</f>
        <v>0</v>
      </c>
      <c r="H156" s="145">
        <f>'[3]Relatório Empregados II'!$W157</f>
        <v>0</v>
      </c>
      <c r="I156" s="146">
        <f>'[3]Relatório Empregados II'!$Y157:$Y157</f>
        <v>0</v>
      </c>
      <c r="J156" s="147">
        <f>'[3]Relatório Empregados II'!$AB157:$AB157</f>
        <v>0</v>
      </c>
      <c r="K156" s="162">
        <f>'[3]Relatório Empregados II'!$AE157:$AE157</f>
        <v>0</v>
      </c>
      <c r="L156" s="163" cm="1">
        <f t="array" ref="L156">'[3]Relatório Empregados II'!$AI157:$AI157</f>
        <v>0</v>
      </c>
      <c r="M156" s="149">
        <f>'[3]Relatório Empregados II'!$AL157:$AL157</f>
        <v>0</v>
      </c>
      <c r="N156" s="150">
        <f>'[3]Relatório Empregados II'!$AP157</f>
        <v>0</v>
      </c>
      <c r="O156" s="163">
        <f>'[3]Relatório Empregados II'!$AR157</f>
        <v>0</v>
      </c>
      <c r="P156" s="151">
        <f>'[3]Relatório Empregados II'!$AT157:$AT157</f>
        <v>0</v>
      </c>
      <c r="Q156" s="152">
        <f>'[3]Relatório Empregados II'!$AX157:$AX157</f>
        <v>0</v>
      </c>
      <c r="R156" s="153">
        <f>'[3]Relatório Empregados II'!$BA157:$BA157</f>
        <v>0</v>
      </c>
      <c r="S156" s="154">
        <f>'[3]Relatório Empregados II'!$BE157:$BE157</f>
        <v>0</v>
      </c>
      <c r="T156" s="154">
        <f>'[3]Relatório Empregados II'!$BH157:$BH157</f>
        <v>0</v>
      </c>
      <c r="U156" s="148">
        <f>'[3]Relatório Empregados II'!$BK157:$BK157</f>
        <v>0</v>
      </c>
      <c r="V156" s="165">
        <f>'[3]Relatório Empregados II'!$BN157</f>
        <v>0</v>
      </c>
      <c r="W156" s="206">
        <f>'[3]Relatório Empregados II'!$BP157</f>
        <v>0</v>
      </c>
      <c r="X156" s="140">
        <f>'[3]Relatório Empregados II'!$BR157:$BR157</f>
        <v>0</v>
      </c>
      <c r="Y156" s="157">
        <f>'[3]Relatório Empregados II'!$BU157</f>
        <v>0</v>
      </c>
      <c r="Z156" s="167">
        <f>'[3]Relatório Empregados II'!$BW157:$BW157</f>
        <v>0</v>
      </c>
      <c r="AA156" s="168">
        <f>'[3]Relatório Empregados II'!$CA157:$CA157</f>
        <v>0</v>
      </c>
      <c r="AB156" s="168">
        <f>'[3]Relatório Empregados II'!$CD157:$CD157</f>
        <v>0</v>
      </c>
      <c r="AC156" s="168">
        <f>'[3]Relatório Empregados II'!$CG157:$CG157</f>
        <v>0</v>
      </c>
      <c r="AD156" s="168">
        <f>'[3]Relatório Empregados II'!$CJ157</f>
        <v>0</v>
      </c>
      <c r="AE156" s="168">
        <f>'[3]Relatório Empregados II'!$CL157</f>
        <v>0</v>
      </c>
      <c r="AF156" s="168">
        <f>'[3]Relatório Empregados II'!$CN157:$CN157</f>
        <v>0</v>
      </c>
      <c r="AG156" s="168">
        <f>'[3]Relatório Empregados II'!$CQ157</f>
        <v>0</v>
      </c>
      <c r="AH156" s="140">
        <f>'[3]Relatório Empregados II'!$CS157:$CS157</f>
        <v>0</v>
      </c>
      <c r="AI156" s="157">
        <f>'[3]Relatório Empregados II'!$CV157:$CV157</f>
        <v>0</v>
      </c>
      <c r="AJ156" s="140">
        <f>'[3]Relatório Empregados II'!$CY157:$CY157</f>
        <v>0</v>
      </c>
      <c r="AK156" s="157">
        <f>'[3]Relatório Empregados II'!$DB157:$DB157</f>
        <v>0</v>
      </c>
      <c r="AL156" s="140">
        <f>'[3]Relatório Empregados II'!$DE157:$DE157</f>
        <v>0</v>
      </c>
      <c r="AM156" s="140">
        <f>'[3]Relatório Empregados II'!$DH157</f>
        <v>0</v>
      </c>
      <c r="AN156" s="157">
        <f>'[3]Relatório Empregados II'!$DJ157</f>
        <v>0</v>
      </c>
      <c r="AO156" s="140">
        <f>'[3]Relatório Empregados II'!$DL157</f>
        <v>0</v>
      </c>
      <c r="AP156" s="140">
        <f>'[3]Relatório Empregados II'!$DM$3:$DM157</f>
        <v>0</v>
      </c>
      <c r="AQ156" s="141"/>
      <c r="AR156" s="141"/>
      <c r="AS156" s="140">
        <f>'[3]Relatório Empregados II'!$DQ157:$DQ157</f>
        <v>0</v>
      </c>
      <c r="AT156" s="169">
        <f>'[3]Relatório Empregados II'!$DT157</f>
        <v>0</v>
      </c>
      <c r="AU156" s="167">
        <f>'[3]Relatório Empregados II'!$DV157</f>
        <v>0</v>
      </c>
      <c r="AV156" s="167">
        <f>'[3]Relatório Empregados II'!$DX157</f>
        <v>0</v>
      </c>
      <c r="AW156" s="156">
        <f>'[3]Relatório Empregados II'!$DZ157</f>
        <v>0</v>
      </c>
      <c r="AX156" s="156">
        <f>'[3]Relatório Empregados II'!$EB157</f>
        <v>0</v>
      </c>
      <c r="AY156" s="167">
        <f>'[3]Relatório Empregados II'!$ED157</f>
        <v>0</v>
      </c>
      <c r="AZ156" s="156">
        <f>'[3]Relatório Empregados II'!$EH157</f>
        <v>0</v>
      </c>
      <c r="BA156" s="156">
        <f>'[3]Relatório Empregados II'!$EJ157</f>
        <v>0</v>
      </c>
    </row>
    <row r="157" spans="1:53">
      <c r="A157" s="170">
        <f>IFERROR(('[3]Relatório Empregados II'!$A158:$B158),"")</f>
        <v>0</v>
      </c>
      <c r="B157" s="142">
        <f>'[3]Relatório Empregados II'!$D158:$D158</f>
        <v>0</v>
      </c>
      <c r="C157" s="158">
        <f>'[3]Relatório Empregados II'!$G158:$G158</f>
        <v>0</v>
      </c>
      <c r="D157" s="161">
        <f>'[3]Relatório Empregados II'!$J158</f>
        <v>0</v>
      </c>
      <c r="E157" s="143">
        <f>'[3]Relatório Empregados II'!$L158:L158</f>
        <v>0</v>
      </c>
      <c r="F157" s="144">
        <f>'[3]Relatório Empregados II'!$P158:$P158</f>
        <v>0</v>
      </c>
      <c r="G157" s="173" cm="1">
        <f t="array" ref="G157">'[3]Relatório Empregados II'!$T158:T158</f>
        <v>0</v>
      </c>
      <c r="H157" s="145">
        <f>'[3]Relatório Empregados II'!$W158</f>
        <v>0</v>
      </c>
      <c r="I157" s="146">
        <f>'[3]Relatório Empregados II'!$Y158:$Y158</f>
        <v>0</v>
      </c>
      <c r="J157" s="147">
        <f>'[3]Relatório Empregados II'!$AB158:$AB158</f>
        <v>0</v>
      </c>
      <c r="K157" s="162">
        <f>'[3]Relatório Empregados II'!$AE158:$AE158</f>
        <v>0</v>
      </c>
      <c r="L157" s="163" cm="1">
        <f t="array" ref="L157">'[3]Relatório Empregados II'!$AI158:$AI158</f>
        <v>0</v>
      </c>
      <c r="M157" s="149">
        <f>'[3]Relatório Empregados II'!$AL158:$AL158</f>
        <v>0</v>
      </c>
      <c r="N157" s="150">
        <f>'[3]Relatório Empregados II'!$AP158</f>
        <v>0</v>
      </c>
      <c r="O157" s="163">
        <f>'[3]Relatório Empregados II'!$AR158</f>
        <v>0</v>
      </c>
      <c r="P157" s="151">
        <f>'[3]Relatório Empregados II'!$AT158:$AT158</f>
        <v>0</v>
      </c>
      <c r="Q157" s="152">
        <f>'[3]Relatório Empregados II'!$AX158:$AX158</f>
        <v>0</v>
      </c>
      <c r="R157" s="153">
        <f>'[3]Relatório Empregados II'!$BA158:$BA158</f>
        <v>0</v>
      </c>
      <c r="S157" s="154">
        <f>'[3]Relatório Empregados II'!$BE158:$BE158</f>
        <v>0</v>
      </c>
      <c r="T157" s="154">
        <f>'[3]Relatório Empregados II'!$BH158:$BH158</f>
        <v>0</v>
      </c>
      <c r="U157" s="148">
        <f>'[3]Relatório Empregados II'!$BK158:$BK158</f>
        <v>0</v>
      </c>
      <c r="V157" s="165">
        <f>'[3]Relatório Empregados II'!$BN158</f>
        <v>0</v>
      </c>
      <c r="W157" s="206">
        <f>'[3]Relatório Empregados II'!$BP158</f>
        <v>0</v>
      </c>
      <c r="X157" s="140">
        <f>'[3]Relatório Empregados II'!$BR158:$BR158</f>
        <v>0</v>
      </c>
      <c r="Y157" s="157">
        <f>'[3]Relatório Empregados II'!$BU158</f>
        <v>0</v>
      </c>
      <c r="Z157" s="167">
        <f>'[3]Relatório Empregados II'!$BW158:$BW158</f>
        <v>0</v>
      </c>
      <c r="AA157" s="168">
        <f>'[3]Relatório Empregados II'!$CA158:$CA158</f>
        <v>0</v>
      </c>
      <c r="AB157" s="168">
        <f>'[3]Relatório Empregados II'!$CD158:$CD158</f>
        <v>0</v>
      </c>
      <c r="AC157" s="168">
        <f>'[3]Relatório Empregados II'!$CG158:$CG158</f>
        <v>0</v>
      </c>
      <c r="AD157" s="168">
        <f>'[3]Relatório Empregados II'!$CJ158</f>
        <v>0</v>
      </c>
      <c r="AE157" s="168">
        <f>'[3]Relatório Empregados II'!$CL158</f>
        <v>0</v>
      </c>
      <c r="AF157" s="168">
        <f>'[3]Relatório Empregados II'!$CN158:$CN158</f>
        <v>0</v>
      </c>
      <c r="AG157" s="168">
        <f>'[3]Relatório Empregados II'!$CQ158</f>
        <v>0</v>
      </c>
      <c r="AH157" s="140">
        <f>'[3]Relatório Empregados II'!$CS158:$CS158</f>
        <v>0</v>
      </c>
      <c r="AI157" s="157">
        <f>'[3]Relatório Empregados II'!$CV158:$CV158</f>
        <v>0</v>
      </c>
      <c r="AJ157" s="140">
        <f>'[3]Relatório Empregados II'!$CY158:$CY158</f>
        <v>0</v>
      </c>
      <c r="AK157" s="157">
        <f>'[3]Relatório Empregados II'!$DB158:$DB158</f>
        <v>0</v>
      </c>
      <c r="AL157" s="140">
        <f>'[3]Relatório Empregados II'!$DE158:$DE158</f>
        <v>0</v>
      </c>
      <c r="AM157" s="140">
        <f>'[3]Relatório Empregados II'!$DH158</f>
        <v>0</v>
      </c>
      <c r="AN157" s="157">
        <f>'[3]Relatório Empregados II'!$DJ158</f>
        <v>0</v>
      </c>
      <c r="AO157" s="140">
        <f>'[3]Relatório Empregados II'!$DL158</f>
        <v>0</v>
      </c>
      <c r="AP157" s="140">
        <f>'[3]Relatório Empregados II'!$DM$3:$DM158</f>
        <v>0</v>
      </c>
      <c r="AQ157" s="141"/>
      <c r="AR157" s="141"/>
      <c r="AS157" s="140">
        <f>'[3]Relatório Empregados II'!$DQ158:$DQ158</f>
        <v>0</v>
      </c>
      <c r="AT157" s="169">
        <f>'[3]Relatório Empregados II'!$DT158</f>
        <v>0</v>
      </c>
      <c r="AU157" s="167">
        <f>'[3]Relatório Empregados II'!$DV158</f>
        <v>0</v>
      </c>
      <c r="AV157" s="167">
        <f>'[3]Relatório Empregados II'!$DX158</f>
        <v>0</v>
      </c>
      <c r="AW157" s="156">
        <f>'[3]Relatório Empregados II'!$DZ158</f>
        <v>0</v>
      </c>
      <c r="AX157" s="156">
        <f>'[3]Relatório Empregados II'!$EB158</f>
        <v>0</v>
      </c>
      <c r="AY157" s="167">
        <f>'[3]Relatório Empregados II'!$ED158</f>
        <v>0</v>
      </c>
      <c r="AZ157" s="156">
        <f>'[3]Relatório Empregados II'!$EH158</f>
        <v>0</v>
      </c>
      <c r="BA157" s="156">
        <f>'[3]Relatório Empregados II'!$EJ158</f>
        <v>0</v>
      </c>
    </row>
    <row r="158" spans="1:53">
      <c r="A158" s="170">
        <f>IFERROR(('[3]Relatório Empregados II'!$A159:$B159),"")</f>
        <v>0</v>
      </c>
      <c r="B158" s="142">
        <f>'[3]Relatório Empregados II'!$D159:$D159</f>
        <v>0</v>
      </c>
      <c r="C158" s="158">
        <f>'[3]Relatório Empregados II'!$G159:$G159</f>
        <v>0</v>
      </c>
      <c r="D158" s="161">
        <f>'[3]Relatório Empregados II'!$J159</f>
        <v>0</v>
      </c>
      <c r="E158" s="143">
        <f>'[3]Relatório Empregados II'!$L159:L159</f>
        <v>0</v>
      </c>
      <c r="F158" s="144">
        <f>'[3]Relatório Empregados II'!$P159:$P159</f>
        <v>0</v>
      </c>
      <c r="G158" s="173" cm="1">
        <f t="array" ref="G158">'[3]Relatório Empregados II'!$T159:T159</f>
        <v>0</v>
      </c>
      <c r="H158" s="145">
        <f>'[3]Relatório Empregados II'!$W159</f>
        <v>0</v>
      </c>
      <c r="I158" s="146">
        <f>'[3]Relatório Empregados II'!$Y159:$Y159</f>
        <v>0</v>
      </c>
      <c r="J158" s="147">
        <f>'[3]Relatório Empregados II'!$AB159:$AB159</f>
        <v>0</v>
      </c>
      <c r="K158" s="162">
        <f>'[3]Relatório Empregados II'!$AE159:$AE159</f>
        <v>0</v>
      </c>
      <c r="L158" s="163" cm="1">
        <f t="array" ref="L158">'[3]Relatório Empregados II'!$AI159:$AI159</f>
        <v>0</v>
      </c>
      <c r="M158" s="149">
        <f>'[3]Relatório Empregados II'!$AL159:$AL159</f>
        <v>0</v>
      </c>
      <c r="N158" s="150">
        <f>'[3]Relatório Empregados II'!$AP159</f>
        <v>0</v>
      </c>
      <c r="O158" s="163">
        <f>'[3]Relatório Empregados II'!$AR159</f>
        <v>0</v>
      </c>
      <c r="P158" s="151">
        <f>'[3]Relatório Empregados II'!$AT159:$AT159</f>
        <v>0</v>
      </c>
      <c r="Q158" s="152">
        <f>'[3]Relatório Empregados II'!$AX159:$AX159</f>
        <v>0</v>
      </c>
      <c r="R158" s="153">
        <f>'[3]Relatório Empregados II'!$BA159:$BA159</f>
        <v>0</v>
      </c>
      <c r="S158" s="154">
        <f>'[3]Relatório Empregados II'!$BE159:$BE159</f>
        <v>0</v>
      </c>
      <c r="T158" s="154">
        <f>'[3]Relatório Empregados II'!$BH159:$BH159</f>
        <v>0</v>
      </c>
      <c r="U158" s="148">
        <f>'[3]Relatório Empregados II'!$BK159:$BK159</f>
        <v>0</v>
      </c>
      <c r="V158" s="165">
        <f>'[3]Relatório Empregados II'!$BN159</f>
        <v>0</v>
      </c>
      <c r="W158" s="206">
        <f>'[3]Relatório Empregados II'!$BP159</f>
        <v>0</v>
      </c>
      <c r="X158" s="140">
        <f>'[3]Relatório Empregados II'!$BR159:$BR159</f>
        <v>0</v>
      </c>
      <c r="Y158" s="157">
        <f>'[3]Relatório Empregados II'!$BU159</f>
        <v>0</v>
      </c>
      <c r="Z158" s="167">
        <f>'[3]Relatório Empregados II'!$BW159:$BW159</f>
        <v>0</v>
      </c>
      <c r="AA158" s="168">
        <f>'[3]Relatório Empregados II'!$CA159:$CA159</f>
        <v>0</v>
      </c>
      <c r="AB158" s="168">
        <f>'[3]Relatório Empregados II'!$CD159:$CD159</f>
        <v>0</v>
      </c>
      <c r="AC158" s="168">
        <f>'[3]Relatório Empregados II'!$CG159:$CG159</f>
        <v>0</v>
      </c>
      <c r="AD158" s="168">
        <f>'[3]Relatório Empregados II'!$CJ159</f>
        <v>0</v>
      </c>
      <c r="AE158" s="168">
        <f>'[3]Relatório Empregados II'!$CL159</f>
        <v>0</v>
      </c>
      <c r="AF158" s="168">
        <f>'[3]Relatório Empregados II'!$CN159:$CN159</f>
        <v>0</v>
      </c>
      <c r="AG158" s="168">
        <f>'[3]Relatório Empregados II'!$CQ159</f>
        <v>0</v>
      </c>
      <c r="AH158" s="140">
        <f>'[3]Relatório Empregados II'!$CS159:$CS159</f>
        <v>0</v>
      </c>
      <c r="AI158" s="157">
        <f>'[3]Relatório Empregados II'!$CV159:$CV159</f>
        <v>0</v>
      </c>
      <c r="AJ158" s="140">
        <f>'[3]Relatório Empregados II'!$CY159:$CY159</f>
        <v>0</v>
      </c>
      <c r="AK158" s="157">
        <f>'[3]Relatório Empregados II'!$DB159:$DB159</f>
        <v>0</v>
      </c>
      <c r="AL158" s="140">
        <f>'[3]Relatório Empregados II'!$DE159:$DE159</f>
        <v>0</v>
      </c>
      <c r="AM158" s="140">
        <f>'[3]Relatório Empregados II'!$DH159</f>
        <v>0</v>
      </c>
      <c r="AN158" s="157">
        <f>'[3]Relatório Empregados II'!$DJ159</f>
        <v>0</v>
      </c>
      <c r="AO158" s="140">
        <f>'[3]Relatório Empregados II'!$DL159</f>
        <v>0</v>
      </c>
      <c r="AP158" s="140">
        <f>'[3]Relatório Empregados II'!$DM$3:$DM159</f>
        <v>0</v>
      </c>
      <c r="AQ158" s="141"/>
      <c r="AR158" s="141"/>
      <c r="AS158" s="140">
        <f>'[3]Relatório Empregados II'!$DQ159:$DQ159</f>
        <v>0</v>
      </c>
      <c r="AT158" s="169">
        <f>'[3]Relatório Empregados II'!$DT159</f>
        <v>0</v>
      </c>
      <c r="AU158" s="167">
        <f>'[3]Relatório Empregados II'!$DV159</f>
        <v>0</v>
      </c>
      <c r="AV158" s="167">
        <f>'[3]Relatório Empregados II'!$DX159</f>
        <v>0</v>
      </c>
      <c r="AW158" s="156">
        <f>'[3]Relatório Empregados II'!$DZ159</f>
        <v>0</v>
      </c>
      <c r="AX158" s="156">
        <f>'[3]Relatório Empregados II'!$EB159</f>
        <v>0</v>
      </c>
      <c r="AY158" s="167">
        <f>'[3]Relatório Empregados II'!$ED159</f>
        <v>0</v>
      </c>
      <c r="AZ158" s="156">
        <f>'[3]Relatório Empregados II'!$EH159</f>
        <v>0</v>
      </c>
      <c r="BA158" s="156">
        <f>'[3]Relatório Empregados II'!$EJ159</f>
        <v>0</v>
      </c>
    </row>
    <row r="159" spans="1:53">
      <c r="A159" s="170">
        <f>IFERROR(('[3]Relatório Empregados II'!$A160:$B160),"")</f>
        <v>0</v>
      </c>
      <c r="B159" s="142">
        <f>'[3]Relatório Empregados II'!$D160:$D160</f>
        <v>0</v>
      </c>
      <c r="C159" s="158">
        <f>'[3]Relatório Empregados II'!$G160:$G160</f>
        <v>0</v>
      </c>
      <c r="D159" s="161">
        <f>'[3]Relatório Empregados II'!$J160</f>
        <v>0</v>
      </c>
      <c r="E159" s="143">
        <f>'[3]Relatório Empregados II'!$L160:L160</f>
        <v>0</v>
      </c>
      <c r="F159" s="144">
        <f>'[3]Relatório Empregados II'!$P160:$P160</f>
        <v>0</v>
      </c>
      <c r="G159" s="173" cm="1">
        <f t="array" ref="G159">'[3]Relatório Empregados II'!$T160:T160</f>
        <v>0</v>
      </c>
      <c r="H159" s="145">
        <f>'[3]Relatório Empregados II'!$W160</f>
        <v>0</v>
      </c>
      <c r="I159" s="146">
        <f>'[3]Relatório Empregados II'!$Y160:$Y160</f>
        <v>0</v>
      </c>
      <c r="J159" s="147">
        <f>'[3]Relatório Empregados II'!$AB160:$AB160</f>
        <v>0</v>
      </c>
      <c r="K159" s="162">
        <f>'[3]Relatório Empregados II'!$AE160:$AE160</f>
        <v>0</v>
      </c>
      <c r="L159" s="163" cm="1">
        <f t="array" ref="L159">'[3]Relatório Empregados II'!$AI160:$AI160</f>
        <v>0</v>
      </c>
      <c r="M159" s="149">
        <f>'[3]Relatório Empregados II'!$AL160:$AL160</f>
        <v>0</v>
      </c>
      <c r="N159" s="150">
        <f>'[3]Relatório Empregados II'!$AP160</f>
        <v>0</v>
      </c>
      <c r="O159" s="163">
        <f>'[3]Relatório Empregados II'!$AR160</f>
        <v>0</v>
      </c>
      <c r="P159" s="151">
        <f>'[3]Relatório Empregados II'!$AT160:$AT160</f>
        <v>0</v>
      </c>
      <c r="Q159" s="152">
        <f>'[3]Relatório Empregados II'!$AX160:$AX160</f>
        <v>0</v>
      </c>
      <c r="R159" s="153">
        <f>'[3]Relatório Empregados II'!$BA160:$BA160</f>
        <v>0</v>
      </c>
      <c r="S159" s="154">
        <f>'[3]Relatório Empregados II'!$BE160:$BE160</f>
        <v>0</v>
      </c>
      <c r="T159" s="154">
        <f>'[3]Relatório Empregados II'!$BH160:$BH160</f>
        <v>0</v>
      </c>
      <c r="U159" s="148">
        <f>'[3]Relatório Empregados II'!$BK160:$BK160</f>
        <v>0</v>
      </c>
      <c r="V159" s="165">
        <f>'[3]Relatório Empregados II'!$BN160</f>
        <v>0</v>
      </c>
      <c r="W159" s="206">
        <f>'[3]Relatório Empregados II'!$BP160</f>
        <v>0</v>
      </c>
      <c r="X159" s="140">
        <f>'[3]Relatório Empregados II'!$BR160:$BR160</f>
        <v>0</v>
      </c>
      <c r="Y159" s="157">
        <f>'[3]Relatório Empregados II'!$BU160</f>
        <v>0</v>
      </c>
      <c r="Z159" s="167">
        <f>'[3]Relatório Empregados II'!$BW160:$BW160</f>
        <v>0</v>
      </c>
      <c r="AA159" s="168">
        <f>'[3]Relatório Empregados II'!$CA160:$CA160</f>
        <v>0</v>
      </c>
      <c r="AB159" s="168">
        <f>'[3]Relatório Empregados II'!$CD160:$CD160</f>
        <v>0</v>
      </c>
      <c r="AC159" s="168">
        <f>'[3]Relatório Empregados II'!$CG160:$CG160</f>
        <v>0</v>
      </c>
      <c r="AD159" s="168">
        <f>'[3]Relatório Empregados II'!$CJ160</f>
        <v>0</v>
      </c>
      <c r="AE159" s="168">
        <f>'[3]Relatório Empregados II'!$CL160</f>
        <v>0</v>
      </c>
      <c r="AF159" s="168">
        <f>'[3]Relatório Empregados II'!$CN160:$CN160</f>
        <v>0</v>
      </c>
      <c r="AG159" s="168">
        <f>'[3]Relatório Empregados II'!$CQ160</f>
        <v>0</v>
      </c>
      <c r="AH159" s="140">
        <f>'[3]Relatório Empregados II'!$CS160:$CS160</f>
        <v>0</v>
      </c>
      <c r="AI159" s="157">
        <f>'[3]Relatório Empregados II'!$CV160:$CV160</f>
        <v>0</v>
      </c>
      <c r="AJ159" s="140">
        <f>'[3]Relatório Empregados II'!$CY160:$CY160</f>
        <v>0</v>
      </c>
      <c r="AK159" s="157">
        <f>'[3]Relatório Empregados II'!$DB160:$DB160</f>
        <v>0</v>
      </c>
      <c r="AL159" s="140">
        <f>'[3]Relatório Empregados II'!$DE160:$DE160</f>
        <v>0</v>
      </c>
      <c r="AM159" s="140">
        <f>'[3]Relatório Empregados II'!$DH160</f>
        <v>0</v>
      </c>
      <c r="AN159" s="157">
        <f>'[3]Relatório Empregados II'!$DJ160</f>
        <v>0</v>
      </c>
      <c r="AO159" s="140">
        <f>'[3]Relatório Empregados II'!$DL160</f>
        <v>0</v>
      </c>
      <c r="AP159" s="140">
        <f>'[3]Relatório Empregados II'!$DM$3:$DM160</f>
        <v>0</v>
      </c>
      <c r="AQ159" s="141"/>
      <c r="AR159" s="141"/>
      <c r="AS159" s="140">
        <f>'[3]Relatório Empregados II'!$DQ160:$DQ160</f>
        <v>0</v>
      </c>
      <c r="AT159" s="169">
        <f>'[3]Relatório Empregados II'!$DT160</f>
        <v>0</v>
      </c>
      <c r="AU159" s="167">
        <f>'[3]Relatório Empregados II'!$DV160</f>
        <v>0</v>
      </c>
      <c r="AV159" s="167">
        <f>'[3]Relatório Empregados II'!$DX160</f>
        <v>0</v>
      </c>
      <c r="AW159" s="156">
        <f>'[3]Relatório Empregados II'!$DZ160</f>
        <v>0</v>
      </c>
      <c r="AX159" s="156">
        <f>'[3]Relatório Empregados II'!$EB160</f>
        <v>0</v>
      </c>
      <c r="AY159" s="167">
        <f>'[3]Relatório Empregados II'!$ED160</f>
        <v>0</v>
      </c>
      <c r="AZ159" s="156">
        <f>'[3]Relatório Empregados II'!$EH160</f>
        <v>0</v>
      </c>
      <c r="BA159" s="156">
        <f>'[3]Relatório Empregados II'!$EJ160</f>
        <v>0</v>
      </c>
    </row>
    <row r="160" spans="1:53">
      <c r="A160" s="170">
        <f>IFERROR(('[3]Relatório Empregados II'!$A161:$B161),"")</f>
        <v>0</v>
      </c>
      <c r="B160" s="142">
        <f>'[3]Relatório Empregados II'!$D161:$D161</f>
        <v>0</v>
      </c>
      <c r="C160" s="158">
        <f>'[3]Relatório Empregados II'!$G161:$G161</f>
        <v>0</v>
      </c>
      <c r="D160" s="161">
        <f>'[3]Relatório Empregados II'!$J161</f>
        <v>0</v>
      </c>
      <c r="E160" s="143">
        <f>'[3]Relatório Empregados II'!$L161:L161</f>
        <v>0</v>
      </c>
      <c r="F160" s="144">
        <f>'[3]Relatório Empregados II'!$P161:$P161</f>
        <v>0</v>
      </c>
      <c r="G160" s="173" cm="1">
        <f t="array" ref="G160">'[3]Relatório Empregados II'!$T161:T161</f>
        <v>0</v>
      </c>
      <c r="H160" s="145">
        <f>'[3]Relatório Empregados II'!$W161</f>
        <v>0</v>
      </c>
      <c r="I160" s="146">
        <f>'[3]Relatório Empregados II'!$Y161:$Y161</f>
        <v>0</v>
      </c>
      <c r="J160" s="147">
        <f>'[3]Relatório Empregados II'!$AB161:$AB161</f>
        <v>0</v>
      </c>
      <c r="K160" s="162">
        <f>'[3]Relatório Empregados II'!$AE161:$AE161</f>
        <v>0</v>
      </c>
      <c r="L160" s="163" cm="1">
        <f t="array" ref="L160">'[3]Relatório Empregados II'!$AI161:$AI161</f>
        <v>0</v>
      </c>
      <c r="M160" s="149">
        <f>'[3]Relatório Empregados II'!$AL161:$AL161</f>
        <v>0</v>
      </c>
      <c r="N160" s="150">
        <f>'[3]Relatório Empregados II'!$AP161</f>
        <v>0</v>
      </c>
      <c r="O160" s="163">
        <f>'[3]Relatório Empregados II'!$AR161</f>
        <v>0</v>
      </c>
      <c r="P160" s="151">
        <f>'[3]Relatório Empregados II'!$AT161:$AT161</f>
        <v>0</v>
      </c>
      <c r="Q160" s="152">
        <f>'[3]Relatório Empregados II'!$AX161:$AX161</f>
        <v>0</v>
      </c>
      <c r="R160" s="153">
        <f>'[3]Relatório Empregados II'!$BA161:$BA161</f>
        <v>0</v>
      </c>
      <c r="S160" s="154">
        <f>'[3]Relatório Empregados II'!$BE161:$BE161</f>
        <v>0</v>
      </c>
      <c r="T160" s="154">
        <f>'[3]Relatório Empregados II'!$BH161:$BH161</f>
        <v>0</v>
      </c>
      <c r="U160" s="148">
        <f>'[3]Relatório Empregados II'!$BK161:$BK161</f>
        <v>0</v>
      </c>
      <c r="V160" s="165">
        <f>'[3]Relatório Empregados II'!$BN161</f>
        <v>0</v>
      </c>
      <c r="W160" s="206">
        <f>'[3]Relatório Empregados II'!$BP161</f>
        <v>0</v>
      </c>
      <c r="X160" s="140">
        <f>'[3]Relatório Empregados II'!$BR161:$BR161</f>
        <v>0</v>
      </c>
      <c r="Y160" s="157">
        <f>'[3]Relatório Empregados II'!$BU161</f>
        <v>0</v>
      </c>
      <c r="Z160" s="167">
        <f>'[3]Relatório Empregados II'!$BW161:$BW161</f>
        <v>0</v>
      </c>
      <c r="AA160" s="168">
        <f>'[3]Relatório Empregados II'!$CA161:$CA161</f>
        <v>0</v>
      </c>
      <c r="AB160" s="168">
        <f>'[3]Relatório Empregados II'!$CD161:$CD161</f>
        <v>0</v>
      </c>
      <c r="AC160" s="168">
        <f>'[3]Relatório Empregados II'!$CG161:$CG161</f>
        <v>0</v>
      </c>
      <c r="AD160" s="168">
        <f>'[3]Relatório Empregados II'!$CJ161</f>
        <v>0</v>
      </c>
      <c r="AE160" s="168">
        <f>'[3]Relatório Empregados II'!$CL161</f>
        <v>0</v>
      </c>
      <c r="AF160" s="168">
        <f>'[3]Relatório Empregados II'!$CN161:$CN161</f>
        <v>0</v>
      </c>
      <c r="AG160" s="168">
        <f>'[3]Relatório Empregados II'!$CQ161</f>
        <v>0</v>
      </c>
      <c r="AH160" s="140">
        <f>'[3]Relatório Empregados II'!$CS161:$CS161</f>
        <v>0</v>
      </c>
      <c r="AI160" s="157">
        <f>'[3]Relatório Empregados II'!$CV161:$CV161</f>
        <v>0</v>
      </c>
      <c r="AJ160" s="140">
        <f>'[3]Relatório Empregados II'!$CY161:$CY161</f>
        <v>0</v>
      </c>
      <c r="AK160" s="157">
        <f>'[3]Relatório Empregados II'!$DB161:$DB161</f>
        <v>0</v>
      </c>
      <c r="AL160" s="140">
        <f>'[3]Relatório Empregados II'!$DE161:$DE161</f>
        <v>0</v>
      </c>
      <c r="AM160" s="140">
        <f>'[3]Relatório Empregados II'!$DH161</f>
        <v>0</v>
      </c>
      <c r="AN160" s="157">
        <f>'[3]Relatório Empregados II'!$DJ161</f>
        <v>0</v>
      </c>
      <c r="AO160" s="140">
        <f>'[3]Relatório Empregados II'!$DL161</f>
        <v>0</v>
      </c>
      <c r="AP160" s="140">
        <f>'[3]Relatório Empregados II'!$DM$3:$DM161</f>
        <v>0</v>
      </c>
      <c r="AQ160" s="141"/>
      <c r="AR160" s="141"/>
      <c r="AS160" s="140">
        <f>'[3]Relatório Empregados II'!$DQ161:$DQ161</f>
        <v>0</v>
      </c>
      <c r="AT160" s="169">
        <f>'[3]Relatório Empregados II'!$DT161</f>
        <v>0</v>
      </c>
      <c r="AU160" s="167">
        <f>'[3]Relatório Empregados II'!$DV161</f>
        <v>0</v>
      </c>
      <c r="AV160" s="167">
        <f>'[3]Relatório Empregados II'!$DX161</f>
        <v>0</v>
      </c>
      <c r="AW160" s="156">
        <f>'[3]Relatório Empregados II'!$DZ161</f>
        <v>0</v>
      </c>
      <c r="AX160" s="156">
        <f>'[3]Relatório Empregados II'!$EB161</f>
        <v>0</v>
      </c>
      <c r="AY160" s="167">
        <f>'[3]Relatório Empregados II'!$ED161</f>
        <v>0</v>
      </c>
      <c r="AZ160" s="156">
        <f>'[3]Relatório Empregados II'!$EH161</f>
        <v>0</v>
      </c>
      <c r="BA160" s="156">
        <f>'[3]Relatório Empregados II'!$EJ161</f>
        <v>0</v>
      </c>
    </row>
    <row r="161" spans="1:53">
      <c r="A161" s="170">
        <f>IFERROR(('[3]Relatório Empregados II'!$A162:$B162),"")</f>
        <v>0</v>
      </c>
      <c r="B161" s="142">
        <f>'[3]Relatório Empregados II'!$D162:$D162</f>
        <v>0</v>
      </c>
      <c r="C161" s="158">
        <f>'[3]Relatório Empregados II'!$G162:$G162</f>
        <v>0</v>
      </c>
      <c r="D161" s="161">
        <f>'[3]Relatório Empregados II'!$J162</f>
        <v>0</v>
      </c>
      <c r="E161" s="143">
        <f>'[3]Relatório Empregados II'!$L162:L162</f>
        <v>0</v>
      </c>
      <c r="F161" s="144">
        <f>'[3]Relatório Empregados II'!$P162:$P162</f>
        <v>0</v>
      </c>
      <c r="G161" s="173" cm="1">
        <f t="array" ref="G161">'[3]Relatório Empregados II'!$T162:T162</f>
        <v>0</v>
      </c>
      <c r="H161" s="145">
        <f>'[3]Relatório Empregados II'!$W162</f>
        <v>0</v>
      </c>
      <c r="I161" s="146">
        <f>'[3]Relatório Empregados II'!$Y162:$Y162</f>
        <v>0</v>
      </c>
      <c r="J161" s="147">
        <f>'[3]Relatório Empregados II'!$AB162:$AB162</f>
        <v>0</v>
      </c>
      <c r="K161" s="162">
        <f>'[3]Relatório Empregados II'!$AE162:$AE162</f>
        <v>0</v>
      </c>
      <c r="L161" s="163" cm="1">
        <f t="array" ref="L161">'[3]Relatório Empregados II'!$AI162:$AI162</f>
        <v>0</v>
      </c>
      <c r="M161" s="149">
        <f>'[3]Relatório Empregados II'!$AL162:$AL162</f>
        <v>0</v>
      </c>
      <c r="N161" s="150">
        <f>'[3]Relatório Empregados II'!$AP162</f>
        <v>0</v>
      </c>
      <c r="O161" s="163">
        <f>'[3]Relatório Empregados II'!$AR162</f>
        <v>0</v>
      </c>
      <c r="P161" s="151">
        <f>'[3]Relatório Empregados II'!$AT162:$AT162</f>
        <v>0</v>
      </c>
      <c r="Q161" s="152">
        <f>'[3]Relatório Empregados II'!$AX162:$AX162</f>
        <v>0</v>
      </c>
      <c r="R161" s="153">
        <f>'[3]Relatório Empregados II'!$BA162:$BA162</f>
        <v>0</v>
      </c>
      <c r="S161" s="154">
        <f>'[3]Relatório Empregados II'!$BE162:$BE162</f>
        <v>0</v>
      </c>
      <c r="T161" s="154">
        <f>'[3]Relatório Empregados II'!$BH162:$BH162</f>
        <v>0</v>
      </c>
      <c r="U161" s="148">
        <f>'[3]Relatório Empregados II'!$BK162:$BK162</f>
        <v>0</v>
      </c>
      <c r="V161" s="165">
        <f>'[3]Relatório Empregados II'!$BN162</f>
        <v>0</v>
      </c>
      <c r="W161" s="206">
        <f>'[3]Relatório Empregados II'!$BP162</f>
        <v>0</v>
      </c>
      <c r="X161" s="140">
        <f>'[3]Relatório Empregados II'!$BR162:$BR162</f>
        <v>0</v>
      </c>
      <c r="Y161" s="157">
        <f>'[3]Relatório Empregados II'!$BU162</f>
        <v>0</v>
      </c>
      <c r="Z161" s="167">
        <f>'[3]Relatório Empregados II'!$BW162:$BW162</f>
        <v>0</v>
      </c>
      <c r="AA161" s="168">
        <f>'[3]Relatório Empregados II'!$CA162:$CA162</f>
        <v>0</v>
      </c>
      <c r="AB161" s="168">
        <f>'[3]Relatório Empregados II'!$CD162:$CD162</f>
        <v>0</v>
      </c>
      <c r="AC161" s="168">
        <f>'[3]Relatório Empregados II'!$CG162:$CG162</f>
        <v>0</v>
      </c>
      <c r="AD161" s="168">
        <f>'[3]Relatório Empregados II'!$CJ162</f>
        <v>0</v>
      </c>
      <c r="AE161" s="168">
        <f>'[3]Relatório Empregados II'!$CL162</f>
        <v>0</v>
      </c>
      <c r="AF161" s="168">
        <f>'[3]Relatório Empregados II'!$CN162:$CN162</f>
        <v>0</v>
      </c>
      <c r="AG161" s="168">
        <f>'[3]Relatório Empregados II'!$CQ162</f>
        <v>0</v>
      </c>
      <c r="AH161" s="140">
        <f>'[3]Relatório Empregados II'!$CS162:$CS162</f>
        <v>0</v>
      </c>
      <c r="AI161" s="157">
        <f>'[3]Relatório Empregados II'!$CV162:$CV162</f>
        <v>0</v>
      </c>
      <c r="AJ161" s="140">
        <f>'[3]Relatório Empregados II'!$CY162:$CY162</f>
        <v>0</v>
      </c>
      <c r="AK161" s="157">
        <f>'[3]Relatório Empregados II'!$DB162:$DB162</f>
        <v>0</v>
      </c>
      <c r="AL161" s="140">
        <f>'[3]Relatório Empregados II'!$DE162:$DE162</f>
        <v>0</v>
      </c>
      <c r="AM161" s="140">
        <f>'[3]Relatório Empregados II'!$DH162</f>
        <v>0</v>
      </c>
      <c r="AN161" s="157">
        <f>'[3]Relatório Empregados II'!$DJ162</f>
        <v>0</v>
      </c>
      <c r="AO161" s="140">
        <f>'[3]Relatório Empregados II'!$DL162</f>
        <v>0</v>
      </c>
      <c r="AP161" s="140">
        <f>'[3]Relatório Empregados II'!$DM$3:$DM162</f>
        <v>0</v>
      </c>
      <c r="AQ161" s="141"/>
      <c r="AR161" s="141"/>
      <c r="AS161" s="140">
        <f>'[3]Relatório Empregados II'!$DQ162:$DQ162</f>
        <v>0</v>
      </c>
      <c r="AT161" s="169">
        <f>'[3]Relatório Empregados II'!$DT162</f>
        <v>0</v>
      </c>
      <c r="AU161" s="167">
        <f>'[3]Relatório Empregados II'!$DV162</f>
        <v>0</v>
      </c>
      <c r="AV161" s="167">
        <f>'[3]Relatório Empregados II'!$DX162</f>
        <v>0</v>
      </c>
      <c r="AW161" s="156">
        <f>'[3]Relatório Empregados II'!$DZ162</f>
        <v>0</v>
      </c>
      <c r="AX161" s="156">
        <f>'[3]Relatório Empregados II'!$EB162</f>
        <v>0</v>
      </c>
      <c r="AY161" s="167">
        <f>'[3]Relatório Empregados II'!$ED162</f>
        <v>0</v>
      </c>
      <c r="AZ161" s="156">
        <f>'[3]Relatório Empregados II'!$EH162</f>
        <v>0</v>
      </c>
      <c r="BA161" s="156">
        <f>'[3]Relatório Empregados II'!$EJ162</f>
        <v>0</v>
      </c>
    </row>
    <row r="162" spans="1:53">
      <c r="A162" s="170">
        <f>IFERROR(('[3]Relatório Empregados II'!$A163:$B163),"")</f>
        <v>0</v>
      </c>
      <c r="B162" s="142">
        <f>'[3]Relatório Empregados II'!$D163:$D163</f>
        <v>0</v>
      </c>
      <c r="C162" s="158">
        <f>'[3]Relatório Empregados II'!$G163:$G163</f>
        <v>0</v>
      </c>
      <c r="D162" s="161">
        <f>'[3]Relatório Empregados II'!$J163</f>
        <v>0</v>
      </c>
      <c r="E162" s="143">
        <f>'[3]Relatório Empregados II'!$L163:L163</f>
        <v>0</v>
      </c>
      <c r="F162" s="144">
        <f>'[3]Relatório Empregados II'!$P163:$P163</f>
        <v>0</v>
      </c>
      <c r="G162" s="173" cm="1">
        <f t="array" ref="G162">'[3]Relatório Empregados II'!$T163:T163</f>
        <v>0</v>
      </c>
      <c r="H162" s="145">
        <f>'[3]Relatório Empregados II'!$W163</f>
        <v>0</v>
      </c>
      <c r="I162" s="146">
        <f>'[3]Relatório Empregados II'!$Y163:$Y163</f>
        <v>0</v>
      </c>
      <c r="J162" s="147">
        <f>'[3]Relatório Empregados II'!$AB163:$AB163</f>
        <v>0</v>
      </c>
      <c r="K162" s="162">
        <f>'[3]Relatório Empregados II'!$AE163:$AE163</f>
        <v>0</v>
      </c>
      <c r="L162" s="163" cm="1">
        <f t="array" ref="L162">'[3]Relatório Empregados II'!$AI163:$AI163</f>
        <v>0</v>
      </c>
      <c r="M162" s="149">
        <f>'[3]Relatório Empregados II'!$AL163:$AL163</f>
        <v>0</v>
      </c>
      <c r="N162" s="150">
        <f>'[3]Relatório Empregados II'!$AP163</f>
        <v>0</v>
      </c>
      <c r="O162" s="163">
        <f>'[3]Relatório Empregados II'!$AR163</f>
        <v>0</v>
      </c>
      <c r="P162" s="151">
        <f>'[3]Relatório Empregados II'!$AT163:$AT163</f>
        <v>0</v>
      </c>
      <c r="Q162" s="152">
        <f>'[3]Relatório Empregados II'!$AX163:$AX163</f>
        <v>0</v>
      </c>
      <c r="R162" s="153">
        <f>'[3]Relatório Empregados II'!$BA163:$BA163</f>
        <v>0</v>
      </c>
      <c r="S162" s="154">
        <f>'[3]Relatório Empregados II'!$BE163:$BE163</f>
        <v>0</v>
      </c>
      <c r="T162" s="154">
        <f>'[3]Relatório Empregados II'!$BH163:$BH163</f>
        <v>0</v>
      </c>
      <c r="U162" s="148">
        <f>'[3]Relatório Empregados II'!$BK163:$BK163</f>
        <v>0</v>
      </c>
      <c r="V162" s="165">
        <f>'[3]Relatório Empregados II'!$BN163</f>
        <v>0</v>
      </c>
      <c r="W162" s="206">
        <f>'[3]Relatório Empregados II'!$BP163</f>
        <v>0</v>
      </c>
      <c r="X162" s="140">
        <f>'[3]Relatório Empregados II'!$BR163:$BR163</f>
        <v>0</v>
      </c>
      <c r="Y162" s="157">
        <f>'[3]Relatório Empregados II'!$BU163</f>
        <v>0</v>
      </c>
      <c r="Z162" s="167">
        <f>'[3]Relatório Empregados II'!$BW163:$BW163</f>
        <v>0</v>
      </c>
      <c r="AA162" s="168">
        <f>'[3]Relatório Empregados II'!$CA163:$CA163</f>
        <v>0</v>
      </c>
      <c r="AB162" s="168">
        <f>'[3]Relatório Empregados II'!$CD163:$CD163</f>
        <v>0</v>
      </c>
      <c r="AC162" s="168">
        <f>'[3]Relatório Empregados II'!$CG163:$CG163</f>
        <v>0</v>
      </c>
      <c r="AD162" s="168">
        <f>'[3]Relatório Empregados II'!$CJ163</f>
        <v>0</v>
      </c>
      <c r="AE162" s="168">
        <f>'[3]Relatório Empregados II'!$CL163</f>
        <v>0</v>
      </c>
      <c r="AF162" s="168">
        <f>'[3]Relatório Empregados II'!$CN163:$CN163</f>
        <v>0</v>
      </c>
      <c r="AG162" s="168">
        <f>'[3]Relatório Empregados II'!$CQ163</f>
        <v>0</v>
      </c>
      <c r="AH162" s="140">
        <f>'[3]Relatório Empregados II'!$CS163:$CS163</f>
        <v>0</v>
      </c>
      <c r="AI162" s="157">
        <f>'[3]Relatório Empregados II'!$CV163:$CV163</f>
        <v>0</v>
      </c>
      <c r="AJ162" s="140">
        <f>'[3]Relatório Empregados II'!$CY163:$CY163</f>
        <v>0</v>
      </c>
      <c r="AK162" s="157">
        <f>'[3]Relatório Empregados II'!$DB163:$DB163</f>
        <v>0</v>
      </c>
      <c r="AL162" s="140">
        <f>'[3]Relatório Empregados II'!$DE163:$DE163</f>
        <v>0</v>
      </c>
      <c r="AM162" s="140">
        <f>'[3]Relatório Empregados II'!$DH163</f>
        <v>0</v>
      </c>
      <c r="AN162" s="157">
        <f>'[3]Relatório Empregados II'!$DJ163</f>
        <v>0</v>
      </c>
      <c r="AO162" s="140">
        <f>'[3]Relatório Empregados II'!$DL163</f>
        <v>0</v>
      </c>
      <c r="AP162" s="140">
        <f>'[3]Relatório Empregados II'!$DM$3:$DM163</f>
        <v>0</v>
      </c>
      <c r="AQ162" s="141"/>
      <c r="AR162" s="141"/>
      <c r="AS162" s="140">
        <f>'[3]Relatório Empregados II'!$DQ163:$DQ163</f>
        <v>0</v>
      </c>
      <c r="AT162" s="169">
        <f>'[3]Relatório Empregados II'!$DT163</f>
        <v>0</v>
      </c>
      <c r="AU162" s="167">
        <f>'[3]Relatório Empregados II'!$DV163</f>
        <v>0</v>
      </c>
      <c r="AV162" s="167">
        <f>'[3]Relatório Empregados II'!$DX163</f>
        <v>0</v>
      </c>
      <c r="AW162" s="156">
        <f>'[3]Relatório Empregados II'!$DZ163</f>
        <v>0</v>
      </c>
      <c r="AX162" s="156">
        <f>'[3]Relatório Empregados II'!$EB163</f>
        <v>0</v>
      </c>
      <c r="AY162" s="167">
        <f>'[3]Relatório Empregados II'!$ED163</f>
        <v>0</v>
      </c>
      <c r="AZ162" s="156">
        <f>'[3]Relatório Empregados II'!$EH163</f>
        <v>0</v>
      </c>
      <c r="BA162" s="156">
        <f>'[3]Relatório Empregados II'!$EJ163</f>
        <v>0</v>
      </c>
    </row>
    <row r="163" spans="1:53">
      <c r="A163" s="170">
        <f>IFERROR(('[3]Relatório Empregados II'!$A164:$B164),"")</f>
        <v>0</v>
      </c>
      <c r="B163" s="142">
        <f>'[3]Relatório Empregados II'!$D164:$D164</f>
        <v>0</v>
      </c>
      <c r="C163" s="158">
        <f>'[3]Relatório Empregados II'!$G164:$G164</f>
        <v>0</v>
      </c>
      <c r="D163" s="161">
        <f>'[3]Relatório Empregados II'!$J164</f>
        <v>0</v>
      </c>
      <c r="E163" s="143">
        <f>'[3]Relatório Empregados II'!$L164:L164</f>
        <v>0</v>
      </c>
      <c r="F163" s="144">
        <f>'[3]Relatório Empregados II'!$P164:$P164</f>
        <v>0</v>
      </c>
      <c r="G163" s="173" cm="1">
        <f t="array" ref="G163">'[3]Relatório Empregados II'!$T164:T164</f>
        <v>0</v>
      </c>
      <c r="H163" s="145">
        <f>'[3]Relatório Empregados II'!$W164</f>
        <v>0</v>
      </c>
      <c r="I163" s="146">
        <f>'[3]Relatório Empregados II'!$Y164:$Y164</f>
        <v>0</v>
      </c>
      <c r="J163" s="147">
        <f>'[3]Relatório Empregados II'!$AB164:$AB164</f>
        <v>0</v>
      </c>
      <c r="K163" s="162">
        <f>'[3]Relatório Empregados II'!$AE164:$AE164</f>
        <v>0</v>
      </c>
      <c r="L163" s="163" cm="1">
        <f t="array" ref="L163">'[3]Relatório Empregados II'!$AI164:$AI164</f>
        <v>0</v>
      </c>
      <c r="M163" s="149">
        <f>'[3]Relatório Empregados II'!$AL164:$AL164</f>
        <v>0</v>
      </c>
      <c r="N163" s="150">
        <f>'[3]Relatório Empregados II'!$AP164</f>
        <v>0</v>
      </c>
      <c r="O163" s="163">
        <f>'[3]Relatório Empregados II'!$AR164</f>
        <v>0</v>
      </c>
      <c r="P163" s="151">
        <f>'[3]Relatório Empregados II'!$AT164:$AT164</f>
        <v>0</v>
      </c>
      <c r="Q163" s="152">
        <f>'[3]Relatório Empregados II'!$AX164:$AX164</f>
        <v>0</v>
      </c>
      <c r="R163" s="153">
        <f>'[3]Relatório Empregados II'!$BA164:$BA164</f>
        <v>0</v>
      </c>
      <c r="S163" s="154">
        <f>'[3]Relatório Empregados II'!$BE164:$BE164</f>
        <v>0</v>
      </c>
      <c r="T163" s="154">
        <f>'[3]Relatório Empregados II'!$BH164:$BH164</f>
        <v>0</v>
      </c>
      <c r="U163" s="148">
        <f>'[3]Relatório Empregados II'!$BK164:$BK164</f>
        <v>0</v>
      </c>
      <c r="V163" s="165">
        <f>'[3]Relatório Empregados II'!$BN164</f>
        <v>0</v>
      </c>
      <c r="W163" s="206">
        <f>'[3]Relatório Empregados II'!$BP164</f>
        <v>0</v>
      </c>
      <c r="X163" s="140">
        <f>'[3]Relatório Empregados II'!$BR164:$BR164</f>
        <v>0</v>
      </c>
      <c r="Y163" s="157">
        <f>'[3]Relatório Empregados II'!$BU164</f>
        <v>0</v>
      </c>
      <c r="Z163" s="167">
        <f>'[3]Relatório Empregados II'!$BW164:$BW164</f>
        <v>0</v>
      </c>
      <c r="AA163" s="168">
        <f>'[3]Relatório Empregados II'!$CA164:$CA164</f>
        <v>0</v>
      </c>
      <c r="AB163" s="168">
        <f>'[3]Relatório Empregados II'!$CD164:$CD164</f>
        <v>0</v>
      </c>
      <c r="AC163" s="168">
        <f>'[3]Relatório Empregados II'!$CG164:$CG164</f>
        <v>0</v>
      </c>
      <c r="AD163" s="168">
        <f>'[3]Relatório Empregados II'!$CJ164</f>
        <v>0</v>
      </c>
      <c r="AE163" s="168">
        <f>'[3]Relatório Empregados II'!$CL164</f>
        <v>0</v>
      </c>
      <c r="AF163" s="168">
        <f>'[3]Relatório Empregados II'!$CN164:$CN164</f>
        <v>0</v>
      </c>
      <c r="AG163" s="168">
        <f>'[3]Relatório Empregados II'!$CQ164</f>
        <v>0</v>
      </c>
      <c r="AH163" s="140">
        <f>'[3]Relatório Empregados II'!$CS164:$CS164</f>
        <v>0</v>
      </c>
      <c r="AI163" s="157">
        <f>'[3]Relatório Empregados II'!$CV164:$CV164</f>
        <v>0</v>
      </c>
      <c r="AJ163" s="140">
        <f>'[3]Relatório Empregados II'!$CY164:$CY164</f>
        <v>0</v>
      </c>
      <c r="AK163" s="157">
        <f>'[3]Relatório Empregados II'!$DB164:$DB164</f>
        <v>0</v>
      </c>
      <c r="AL163" s="140">
        <f>'[3]Relatório Empregados II'!$DE164:$DE164</f>
        <v>0</v>
      </c>
      <c r="AM163" s="140">
        <f>'[3]Relatório Empregados II'!$DH164</f>
        <v>0</v>
      </c>
      <c r="AN163" s="157">
        <f>'[3]Relatório Empregados II'!$DJ164</f>
        <v>0</v>
      </c>
      <c r="AO163" s="140">
        <f>'[3]Relatório Empregados II'!$DL164</f>
        <v>0</v>
      </c>
      <c r="AP163" s="140">
        <f>'[3]Relatório Empregados II'!$DM$3:$DM164</f>
        <v>0</v>
      </c>
      <c r="AQ163" s="141"/>
      <c r="AR163" s="141"/>
      <c r="AS163" s="140">
        <f>'[3]Relatório Empregados II'!$DQ164:$DQ164</f>
        <v>0</v>
      </c>
      <c r="AT163" s="169">
        <f>'[3]Relatório Empregados II'!$DT164</f>
        <v>0</v>
      </c>
      <c r="AU163" s="167">
        <f>'[3]Relatório Empregados II'!$DV164</f>
        <v>0</v>
      </c>
      <c r="AV163" s="167">
        <f>'[3]Relatório Empregados II'!$DX164</f>
        <v>0</v>
      </c>
      <c r="AW163" s="156">
        <f>'[3]Relatório Empregados II'!$DZ164</f>
        <v>0</v>
      </c>
      <c r="AX163" s="156">
        <f>'[3]Relatório Empregados II'!$EB164</f>
        <v>0</v>
      </c>
      <c r="AY163" s="167">
        <f>'[3]Relatório Empregados II'!$ED164</f>
        <v>0</v>
      </c>
      <c r="AZ163" s="156">
        <f>'[3]Relatório Empregados II'!$EH164</f>
        <v>0</v>
      </c>
      <c r="BA163" s="156">
        <f>'[3]Relatório Empregados II'!$EJ164</f>
        <v>0</v>
      </c>
    </row>
    <row r="164" spans="1:53">
      <c r="A164" s="170">
        <f>IFERROR(('[3]Relatório Empregados II'!$A165:$B165),"")</f>
        <v>0</v>
      </c>
      <c r="B164" s="142">
        <f>'[3]Relatório Empregados II'!$D165:$D165</f>
        <v>0</v>
      </c>
      <c r="C164" s="158">
        <f>'[3]Relatório Empregados II'!$G165:$G165</f>
        <v>0</v>
      </c>
      <c r="D164" s="161">
        <f>'[3]Relatório Empregados II'!$J165</f>
        <v>0</v>
      </c>
      <c r="E164" s="143">
        <f>'[3]Relatório Empregados II'!$L165:L165</f>
        <v>0</v>
      </c>
      <c r="F164" s="144">
        <f>'[3]Relatório Empregados II'!$P165:$P165</f>
        <v>0</v>
      </c>
      <c r="G164" s="173" cm="1">
        <f t="array" ref="G164">'[3]Relatório Empregados II'!$T165:T165</f>
        <v>0</v>
      </c>
      <c r="H164" s="145">
        <f>'[3]Relatório Empregados II'!$W165</f>
        <v>0</v>
      </c>
      <c r="I164" s="146">
        <f>'[3]Relatório Empregados II'!$Y165:$Y165</f>
        <v>0</v>
      </c>
      <c r="J164" s="147">
        <f>'[3]Relatório Empregados II'!$AB165:$AB165</f>
        <v>0</v>
      </c>
      <c r="K164" s="162">
        <f>'[3]Relatório Empregados II'!$AE165:$AE165</f>
        <v>0</v>
      </c>
      <c r="L164" s="163" cm="1">
        <f t="array" ref="L164">'[3]Relatório Empregados II'!$AI165:$AI165</f>
        <v>0</v>
      </c>
      <c r="M164" s="149">
        <f>'[3]Relatório Empregados II'!$AL165:$AL165</f>
        <v>0</v>
      </c>
      <c r="N164" s="150">
        <f>'[3]Relatório Empregados II'!$AP165</f>
        <v>0</v>
      </c>
      <c r="O164" s="163">
        <f>'[3]Relatório Empregados II'!$AR165</f>
        <v>0</v>
      </c>
      <c r="P164" s="151">
        <f>'[3]Relatório Empregados II'!$AT165:$AT165</f>
        <v>0</v>
      </c>
      <c r="Q164" s="152">
        <f>'[3]Relatório Empregados II'!$AX165:$AX165</f>
        <v>0</v>
      </c>
      <c r="R164" s="153">
        <f>'[3]Relatório Empregados II'!$BA165:$BA165</f>
        <v>0</v>
      </c>
      <c r="S164" s="154">
        <f>'[3]Relatório Empregados II'!$BE165:$BE165</f>
        <v>0</v>
      </c>
      <c r="T164" s="154">
        <f>'[3]Relatório Empregados II'!$BH165:$BH165</f>
        <v>0</v>
      </c>
      <c r="U164" s="148">
        <f>'[3]Relatório Empregados II'!$BK165:$BK165</f>
        <v>0</v>
      </c>
      <c r="V164" s="165">
        <f>'[3]Relatório Empregados II'!$BN165</f>
        <v>0</v>
      </c>
      <c r="W164" s="206">
        <f>'[3]Relatório Empregados II'!$BP165</f>
        <v>0</v>
      </c>
      <c r="X164" s="140">
        <f>'[3]Relatório Empregados II'!$BR165:$BR165</f>
        <v>0</v>
      </c>
      <c r="Y164" s="157">
        <f>'[3]Relatório Empregados II'!$BU165</f>
        <v>0</v>
      </c>
      <c r="Z164" s="167">
        <f>'[3]Relatório Empregados II'!$BW165:$BW165</f>
        <v>0</v>
      </c>
      <c r="AA164" s="168">
        <f>'[3]Relatório Empregados II'!$CA165:$CA165</f>
        <v>0</v>
      </c>
      <c r="AB164" s="168">
        <f>'[3]Relatório Empregados II'!$CD165:$CD165</f>
        <v>0</v>
      </c>
      <c r="AC164" s="168">
        <f>'[3]Relatório Empregados II'!$CG165:$CG165</f>
        <v>0</v>
      </c>
      <c r="AD164" s="168">
        <f>'[3]Relatório Empregados II'!$CJ165</f>
        <v>0</v>
      </c>
      <c r="AE164" s="168">
        <f>'[3]Relatório Empregados II'!$CL165</f>
        <v>0</v>
      </c>
      <c r="AF164" s="168">
        <f>'[3]Relatório Empregados II'!$CN165:$CN165</f>
        <v>0</v>
      </c>
      <c r="AG164" s="168">
        <f>'[3]Relatório Empregados II'!$CQ165</f>
        <v>0</v>
      </c>
      <c r="AH164" s="140">
        <f>'[3]Relatório Empregados II'!$CS165:$CS165</f>
        <v>0</v>
      </c>
      <c r="AI164" s="157">
        <f>'[3]Relatório Empregados II'!$CV165:$CV165</f>
        <v>0</v>
      </c>
      <c r="AJ164" s="140">
        <f>'[3]Relatório Empregados II'!$CY165:$CY165</f>
        <v>0</v>
      </c>
      <c r="AK164" s="157">
        <f>'[3]Relatório Empregados II'!$DB165:$DB165</f>
        <v>0</v>
      </c>
      <c r="AL164" s="140">
        <f>'[3]Relatório Empregados II'!$DE165:$DE165</f>
        <v>0</v>
      </c>
      <c r="AM164" s="140">
        <f>'[3]Relatório Empregados II'!$DH165</f>
        <v>0</v>
      </c>
      <c r="AN164" s="157">
        <f>'[3]Relatório Empregados II'!$DJ165</f>
        <v>0</v>
      </c>
      <c r="AO164" s="140">
        <f>'[3]Relatório Empregados II'!$DL165</f>
        <v>0</v>
      </c>
      <c r="AP164" s="140">
        <f>'[3]Relatório Empregados II'!$DM$3:$DM165</f>
        <v>0</v>
      </c>
      <c r="AQ164" s="141"/>
      <c r="AR164" s="141"/>
      <c r="AS164" s="140">
        <f>'[3]Relatório Empregados II'!$DQ165:$DQ165</f>
        <v>0</v>
      </c>
      <c r="AT164" s="169">
        <f>'[3]Relatório Empregados II'!$DT165</f>
        <v>0</v>
      </c>
      <c r="AU164" s="167">
        <f>'[3]Relatório Empregados II'!$DV165</f>
        <v>0</v>
      </c>
      <c r="AV164" s="167">
        <f>'[3]Relatório Empregados II'!$DX165</f>
        <v>0</v>
      </c>
      <c r="AW164" s="156">
        <f>'[3]Relatório Empregados II'!$DZ165</f>
        <v>0</v>
      </c>
      <c r="AX164" s="156">
        <f>'[3]Relatório Empregados II'!$EB165</f>
        <v>0</v>
      </c>
      <c r="AY164" s="167">
        <f>'[3]Relatório Empregados II'!$ED165</f>
        <v>0</v>
      </c>
      <c r="AZ164" s="156">
        <f>'[3]Relatório Empregados II'!$EH165</f>
        <v>0</v>
      </c>
      <c r="BA164" s="156">
        <f>'[3]Relatório Empregados II'!$EJ165</f>
        <v>0</v>
      </c>
    </row>
    <row r="165" spans="1:53">
      <c r="A165" s="170">
        <f>IFERROR(('[3]Relatório Empregados II'!$A166:$B166),"")</f>
        <v>0</v>
      </c>
      <c r="B165" s="142">
        <f>'[3]Relatório Empregados II'!$D166:$D166</f>
        <v>0</v>
      </c>
      <c r="C165" s="158">
        <f>'[3]Relatório Empregados II'!$G166:$G166</f>
        <v>0</v>
      </c>
      <c r="D165" s="161">
        <f>'[3]Relatório Empregados II'!$J166</f>
        <v>0</v>
      </c>
      <c r="E165" s="143">
        <f>'[3]Relatório Empregados II'!$L166:L166</f>
        <v>0</v>
      </c>
      <c r="F165" s="144">
        <f>'[3]Relatório Empregados II'!$P166:$P166</f>
        <v>0</v>
      </c>
      <c r="G165" s="173" cm="1">
        <f t="array" ref="G165">'[3]Relatório Empregados II'!$T166:T166</f>
        <v>0</v>
      </c>
      <c r="H165" s="145">
        <f>'[3]Relatório Empregados II'!$W166</f>
        <v>0</v>
      </c>
      <c r="I165" s="146">
        <f>'[3]Relatório Empregados II'!$Y166:$Y166</f>
        <v>0</v>
      </c>
      <c r="J165" s="147">
        <f>'[3]Relatório Empregados II'!$AB166:$AB166</f>
        <v>0</v>
      </c>
      <c r="K165" s="162">
        <f>'[3]Relatório Empregados II'!$AE166:$AE166</f>
        <v>0</v>
      </c>
      <c r="L165" s="163" cm="1">
        <f t="array" ref="L165">'[3]Relatório Empregados II'!$AI166:$AI166</f>
        <v>0</v>
      </c>
      <c r="M165" s="149">
        <f>'[3]Relatório Empregados II'!$AL166:$AL166</f>
        <v>0</v>
      </c>
      <c r="N165" s="150">
        <f>'[3]Relatório Empregados II'!$AP166</f>
        <v>0</v>
      </c>
      <c r="O165" s="163">
        <f>'[3]Relatório Empregados II'!$AR166</f>
        <v>0</v>
      </c>
      <c r="P165" s="151">
        <f>'[3]Relatório Empregados II'!$AT166:$AT166</f>
        <v>0</v>
      </c>
      <c r="Q165" s="152">
        <f>'[3]Relatório Empregados II'!$AX166:$AX166</f>
        <v>0</v>
      </c>
      <c r="R165" s="153">
        <f>'[3]Relatório Empregados II'!$BA166:$BA166</f>
        <v>0</v>
      </c>
      <c r="S165" s="154">
        <f>'[3]Relatório Empregados II'!$BE166:$BE166</f>
        <v>0</v>
      </c>
      <c r="T165" s="154">
        <f>'[3]Relatório Empregados II'!$BH166:$BH166</f>
        <v>0</v>
      </c>
      <c r="U165" s="148">
        <f>'[3]Relatório Empregados II'!$BK166:$BK166</f>
        <v>0</v>
      </c>
      <c r="V165" s="165">
        <f>'[3]Relatório Empregados II'!$BN166</f>
        <v>0</v>
      </c>
      <c r="W165" s="206">
        <f>'[3]Relatório Empregados II'!$BP166</f>
        <v>0</v>
      </c>
      <c r="X165" s="140">
        <f>'[3]Relatório Empregados II'!$BR166:$BR166</f>
        <v>0</v>
      </c>
      <c r="Y165" s="157">
        <f>'[3]Relatório Empregados II'!$BU166</f>
        <v>0</v>
      </c>
      <c r="Z165" s="167">
        <f>'[3]Relatório Empregados II'!$BW166:$BW166</f>
        <v>0</v>
      </c>
      <c r="AA165" s="168">
        <f>'[3]Relatório Empregados II'!$CA166:$CA166</f>
        <v>0</v>
      </c>
      <c r="AB165" s="168">
        <f>'[3]Relatório Empregados II'!$CD166:$CD166</f>
        <v>0</v>
      </c>
      <c r="AC165" s="168">
        <f>'[3]Relatório Empregados II'!$CG166:$CG166</f>
        <v>0</v>
      </c>
      <c r="AD165" s="168">
        <f>'[3]Relatório Empregados II'!$CJ166</f>
        <v>0</v>
      </c>
      <c r="AE165" s="168">
        <f>'[3]Relatório Empregados II'!$CL166</f>
        <v>0</v>
      </c>
      <c r="AF165" s="168">
        <f>'[3]Relatório Empregados II'!$CN166:$CN166</f>
        <v>0</v>
      </c>
      <c r="AG165" s="168">
        <f>'[3]Relatório Empregados II'!$CQ166</f>
        <v>0</v>
      </c>
      <c r="AH165" s="140">
        <f>'[3]Relatório Empregados II'!$CS166:$CS166</f>
        <v>0</v>
      </c>
      <c r="AI165" s="157">
        <f>'[3]Relatório Empregados II'!$CV166:$CV166</f>
        <v>0</v>
      </c>
      <c r="AJ165" s="140">
        <f>'[3]Relatório Empregados II'!$CY166:$CY166</f>
        <v>0</v>
      </c>
      <c r="AK165" s="157">
        <f>'[3]Relatório Empregados II'!$DB166:$DB166</f>
        <v>0</v>
      </c>
      <c r="AL165" s="140">
        <f>'[3]Relatório Empregados II'!$DE166:$DE166</f>
        <v>0</v>
      </c>
      <c r="AM165" s="140">
        <f>'[3]Relatório Empregados II'!$DH166</f>
        <v>0</v>
      </c>
      <c r="AN165" s="157">
        <f>'[3]Relatório Empregados II'!$DJ166</f>
        <v>0</v>
      </c>
      <c r="AO165" s="140">
        <f>'[3]Relatório Empregados II'!$DL166</f>
        <v>0</v>
      </c>
      <c r="AP165" s="140">
        <f>'[3]Relatório Empregados II'!$DM$3:$DM166</f>
        <v>0</v>
      </c>
      <c r="AQ165" s="141"/>
      <c r="AR165" s="141"/>
      <c r="AS165" s="140">
        <f>'[3]Relatório Empregados II'!$DQ166:$DQ166</f>
        <v>0</v>
      </c>
      <c r="AT165" s="169">
        <f>'[3]Relatório Empregados II'!$DT166</f>
        <v>0</v>
      </c>
      <c r="AU165" s="167">
        <f>'[3]Relatório Empregados II'!$DV166</f>
        <v>0</v>
      </c>
      <c r="AV165" s="167">
        <f>'[3]Relatório Empregados II'!$DX166</f>
        <v>0</v>
      </c>
      <c r="AW165" s="156">
        <f>'[3]Relatório Empregados II'!$DZ166</f>
        <v>0</v>
      </c>
      <c r="AX165" s="156">
        <f>'[3]Relatório Empregados II'!$EB166</f>
        <v>0</v>
      </c>
      <c r="AY165" s="167">
        <f>'[3]Relatório Empregados II'!$ED166</f>
        <v>0</v>
      </c>
      <c r="AZ165" s="156">
        <f>'[3]Relatório Empregados II'!$EH166</f>
        <v>0</v>
      </c>
      <c r="BA165" s="156">
        <f>'[3]Relatório Empregados II'!$EJ166</f>
        <v>0</v>
      </c>
    </row>
    <row r="166" spans="1:53">
      <c r="A166" s="170">
        <f>IFERROR(('[3]Relatório Empregados II'!$A167:$B167),"")</f>
        <v>0</v>
      </c>
      <c r="B166" s="142">
        <f>'[3]Relatório Empregados II'!$D167:$D167</f>
        <v>0</v>
      </c>
      <c r="C166" s="158">
        <f>'[3]Relatório Empregados II'!$G167:$G167</f>
        <v>0</v>
      </c>
      <c r="D166" s="161">
        <f>'[3]Relatório Empregados II'!$J167</f>
        <v>0</v>
      </c>
      <c r="E166" s="143">
        <f>'[3]Relatório Empregados II'!$L167:L167</f>
        <v>0</v>
      </c>
      <c r="F166" s="144">
        <f>'[3]Relatório Empregados II'!$P167:$P167</f>
        <v>0</v>
      </c>
      <c r="G166" s="173" cm="1">
        <f t="array" ref="G166">'[3]Relatório Empregados II'!$T167:T167</f>
        <v>0</v>
      </c>
      <c r="H166" s="145">
        <f>'[3]Relatório Empregados II'!$W167</f>
        <v>0</v>
      </c>
      <c r="I166" s="146">
        <f>'[3]Relatório Empregados II'!$Y167:$Y167</f>
        <v>0</v>
      </c>
      <c r="J166" s="147">
        <f>'[3]Relatório Empregados II'!$AB167:$AB167</f>
        <v>0</v>
      </c>
      <c r="K166" s="162">
        <f>'[3]Relatório Empregados II'!$AE167:$AE167</f>
        <v>0</v>
      </c>
      <c r="L166" s="163" cm="1">
        <f t="array" ref="L166">'[3]Relatório Empregados II'!$AI167:$AI167</f>
        <v>0</v>
      </c>
      <c r="M166" s="149">
        <f>'[3]Relatório Empregados II'!$AL167:$AL167</f>
        <v>0</v>
      </c>
      <c r="N166" s="150">
        <f>'[3]Relatório Empregados II'!$AP167</f>
        <v>0</v>
      </c>
      <c r="O166" s="163">
        <f>'[3]Relatório Empregados II'!$AR167</f>
        <v>0</v>
      </c>
      <c r="P166" s="151">
        <f>'[3]Relatório Empregados II'!$AT167:$AT167</f>
        <v>0</v>
      </c>
      <c r="Q166" s="152">
        <f>'[3]Relatório Empregados II'!$AX167:$AX167</f>
        <v>0</v>
      </c>
      <c r="R166" s="153">
        <f>'[3]Relatório Empregados II'!$BA167:$BA167</f>
        <v>0</v>
      </c>
      <c r="S166" s="154">
        <f>'[3]Relatório Empregados II'!$BE167:$BE167</f>
        <v>0</v>
      </c>
      <c r="T166" s="154">
        <f>'[3]Relatório Empregados II'!$BH167:$BH167</f>
        <v>0</v>
      </c>
      <c r="U166" s="148">
        <f>'[3]Relatório Empregados II'!$BK167:$BK167</f>
        <v>0</v>
      </c>
      <c r="V166" s="165">
        <f>'[3]Relatório Empregados II'!$BN167</f>
        <v>0</v>
      </c>
      <c r="W166" s="206">
        <f>'[3]Relatório Empregados II'!$BP167</f>
        <v>0</v>
      </c>
      <c r="X166" s="140">
        <f>'[3]Relatório Empregados II'!$BR167:$BR167</f>
        <v>0</v>
      </c>
      <c r="Y166" s="157">
        <f>'[3]Relatório Empregados II'!$BU167</f>
        <v>0</v>
      </c>
      <c r="Z166" s="167">
        <f>'[3]Relatório Empregados II'!$BW167:$BW167</f>
        <v>0</v>
      </c>
      <c r="AA166" s="168">
        <f>'[3]Relatório Empregados II'!$CA167:$CA167</f>
        <v>0</v>
      </c>
      <c r="AB166" s="168">
        <f>'[3]Relatório Empregados II'!$CD167:$CD167</f>
        <v>0</v>
      </c>
      <c r="AC166" s="168">
        <f>'[3]Relatório Empregados II'!$CG167:$CG167</f>
        <v>0</v>
      </c>
      <c r="AD166" s="168">
        <f>'[3]Relatório Empregados II'!$CJ167</f>
        <v>0</v>
      </c>
      <c r="AE166" s="168">
        <f>'[3]Relatório Empregados II'!$CL167</f>
        <v>0</v>
      </c>
      <c r="AF166" s="168">
        <f>'[3]Relatório Empregados II'!$CN167:$CN167</f>
        <v>0</v>
      </c>
      <c r="AG166" s="168">
        <f>'[3]Relatório Empregados II'!$CQ167</f>
        <v>0</v>
      </c>
      <c r="AH166" s="140">
        <f>'[3]Relatório Empregados II'!$CS167:$CS167</f>
        <v>0</v>
      </c>
      <c r="AI166" s="157">
        <f>'[3]Relatório Empregados II'!$CV167:$CV167</f>
        <v>0</v>
      </c>
      <c r="AJ166" s="140">
        <f>'[3]Relatório Empregados II'!$CY167:$CY167</f>
        <v>0</v>
      </c>
      <c r="AK166" s="157">
        <f>'[3]Relatório Empregados II'!$DB167:$DB167</f>
        <v>0</v>
      </c>
      <c r="AL166" s="140">
        <f>'[3]Relatório Empregados II'!$DE167:$DE167</f>
        <v>0</v>
      </c>
      <c r="AM166" s="140">
        <f>'[3]Relatório Empregados II'!$DH167</f>
        <v>0</v>
      </c>
      <c r="AN166" s="157">
        <f>'[3]Relatório Empregados II'!$DJ167</f>
        <v>0</v>
      </c>
      <c r="AO166" s="140">
        <f>'[3]Relatório Empregados II'!$DL167</f>
        <v>0</v>
      </c>
      <c r="AP166" s="140">
        <f>'[3]Relatório Empregados II'!$DM$3:$DM167</f>
        <v>0</v>
      </c>
      <c r="AQ166" s="141"/>
      <c r="AR166" s="141"/>
      <c r="AS166" s="140">
        <f>'[3]Relatório Empregados II'!$DQ167:$DQ167</f>
        <v>0</v>
      </c>
      <c r="AT166" s="169">
        <f>'[3]Relatório Empregados II'!$DT167</f>
        <v>0</v>
      </c>
      <c r="AU166" s="167">
        <f>'[3]Relatório Empregados II'!$DV167</f>
        <v>0</v>
      </c>
      <c r="AV166" s="167">
        <f>'[3]Relatório Empregados II'!$DX167</f>
        <v>0</v>
      </c>
      <c r="AW166" s="156">
        <f>'[3]Relatório Empregados II'!$DZ167</f>
        <v>0</v>
      </c>
      <c r="AX166" s="156">
        <f>'[3]Relatório Empregados II'!$EB167</f>
        <v>0</v>
      </c>
      <c r="AY166" s="167">
        <f>'[3]Relatório Empregados II'!$ED167</f>
        <v>0</v>
      </c>
      <c r="AZ166" s="156">
        <f>'[3]Relatório Empregados II'!$EH167</f>
        <v>0</v>
      </c>
      <c r="BA166" s="156">
        <f>'[3]Relatório Empregados II'!$EJ167</f>
        <v>0</v>
      </c>
    </row>
    <row r="167" spans="1:53">
      <c r="A167" s="170">
        <f>IFERROR(('[3]Relatório Empregados II'!$A168:$B168),"")</f>
        <v>0</v>
      </c>
      <c r="B167" s="142">
        <f>'[3]Relatório Empregados II'!$D168:$D168</f>
        <v>0</v>
      </c>
      <c r="C167" s="158">
        <f>'[3]Relatório Empregados II'!$G168:$G168</f>
        <v>0</v>
      </c>
      <c r="D167" s="161">
        <f>'[3]Relatório Empregados II'!$J168</f>
        <v>0</v>
      </c>
      <c r="E167" s="143">
        <f>'[3]Relatório Empregados II'!$L168:L168</f>
        <v>0</v>
      </c>
      <c r="F167" s="144">
        <f>'[3]Relatório Empregados II'!$P168:$P168</f>
        <v>0</v>
      </c>
      <c r="G167" s="173" cm="1">
        <f t="array" ref="G167">'[3]Relatório Empregados II'!$T168:T168</f>
        <v>0</v>
      </c>
      <c r="H167" s="145">
        <f>'[3]Relatório Empregados II'!$W168</f>
        <v>0</v>
      </c>
      <c r="I167" s="146">
        <f>'[3]Relatório Empregados II'!$Y168:$Y168</f>
        <v>0</v>
      </c>
      <c r="J167" s="147">
        <f>'[3]Relatório Empregados II'!$AB168:$AB168</f>
        <v>0</v>
      </c>
      <c r="K167" s="162">
        <f>'[3]Relatório Empregados II'!$AE168:$AE168</f>
        <v>0</v>
      </c>
      <c r="L167" s="163" cm="1">
        <f t="array" ref="L167">'[3]Relatório Empregados II'!$AI168:$AI168</f>
        <v>0</v>
      </c>
      <c r="M167" s="149">
        <f>'[3]Relatório Empregados II'!$AL168:$AL168</f>
        <v>0</v>
      </c>
      <c r="N167" s="150">
        <f>'[3]Relatório Empregados II'!$AP168</f>
        <v>0</v>
      </c>
      <c r="O167" s="163">
        <f>'[3]Relatório Empregados II'!$AR168</f>
        <v>0</v>
      </c>
      <c r="P167" s="151">
        <f>'[3]Relatório Empregados II'!$AT168:$AT168</f>
        <v>0</v>
      </c>
      <c r="Q167" s="152">
        <f>'[3]Relatório Empregados II'!$AX168:$AX168</f>
        <v>0</v>
      </c>
      <c r="R167" s="153">
        <f>'[3]Relatório Empregados II'!$BA168:$BA168</f>
        <v>0</v>
      </c>
      <c r="S167" s="154">
        <f>'[3]Relatório Empregados II'!$BE168:$BE168</f>
        <v>0</v>
      </c>
      <c r="T167" s="154">
        <f>'[3]Relatório Empregados II'!$BH168:$BH168</f>
        <v>0</v>
      </c>
      <c r="U167" s="148">
        <f>'[3]Relatório Empregados II'!$BK168:$BK168</f>
        <v>0</v>
      </c>
      <c r="V167" s="165">
        <f>'[3]Relatório Empregados II'!$BN168</f>
        <v>0</v>
      </c>
      <c r="W167" s="206">
        <f>'[3]Relatório Empregados II'!$BP168</f>
        <v>0</v>
      </c>
      <c r="X167" s="140">
        <f>'[3]Relatório Empregados II'!$BR168:$BR168</f>
        <v>0</v>
      </c>
      <c r="Y167" s="157">
        <f>'[3]Relatório Empregados II'!$BU168</f>
        <v>0</v>
      </c>
      <c r="Z167" s="167">
        <f>'[3]Relatório Empregados II'!$BW168:$BW168</f>
        <v>0</v>
      </c>
      <c r="AA167" s="168">
        <f>'[3]Relatório Empregados II'!$CA168:$CA168</f>
        <v>0</v>
      </c>
      <c r="AB167" s="168">
        <f>'[3]Relatório Empregados II'!$CD168:$CD168</f>
        <v>0</v>
      </c>
      <c r="AC167" s="168">
        <f>'[3]Relatório Empregados II'!$CG168:$CG168</f>
        <v>0</v>
      </c>
      <c r="AD167" s="168">
        <f>'[3]Relatório Empregados II'!$CJ168</f>
        <v>0</v>
      </c>
      <c r="AE167" s="168">
        <f>'[3]Relatório Empregados II'!$CL168</f>
        <v>0</v>
      </c>
      <c r="AF167" s="168">
        <f>'[3]Relatório Empregados II'!$CN168:$CN168</f>
        <v>0</v>
      </c>
      <c r="AG167" s="168">
        <f>'[3]Relatório Empregados II'!$CQ168</f>
        <v>0</v>
      </c>
      <c r="AH167" s="140">
        <f>'[3]Relatório Empregados II'!$CS168:$CS168</f>
        <v>0</v>
      </c>
      <c r="AI167" s="157">
        <f>'[3]Relatório Empregados II'!$CV168:$CV168</f>
        <v>0</v>
      </c>
      <c r="AJ167" s="140">
        <f>'[3]Relatório Empregados II'!$CY168:$CY168</f>
        <v>0</v>
      </c>
      <c r="AK167" s="157">
        <f>'[3]Relatório Empregados II'!$DB168:$DB168</f>
        <v>0</v>
      </c>
      <c r="AL167" s="140">
        <f>'[3]Relatório Empregados II'!$DE168:$DE168</f>
        <v>0</v>
      </c>
      <c r="AM167" s="140">
        <f>'[3]Relatório Empregados II'!$DH168</f>
        <v>0</v>
      </c>
      <c r="AN167" s="157">
        <f>'[3]Relatório Empregados II'!$DJ168</f>
        <v>0</v>
      </c>
      <c r="AO167" s="140">
        <f>'[3]Relatório Empregados II'!$DL168</f>
        <v>0</v>
      </c>
      <c r="AP167" s="140">
        <f>'[3]Relatório Empregados II'!$DM$3:$DM168</f>
        <v>0</v>
      </c>
      <c r="AQ167" s="141"/>
      <c r="AR167" s="141"/>
      <c r="AS167" s="140">
        <f>'[3]Relatório Empregados II'!$DQ168:$DQ168</f>
        <v>0</v>
      </c>
      <c r="AT167" s="169">
        <f>'[3]Relatório Empregados II'!$DT168</f>
        <v>0</v>
      </c>
      <c r="AU167" s="167">
        <f>'[3]Relatório Empregados II'!$DV168</f>
        <v>0</v>
      </c>
      <c r="AV167" s="167">
        <f>'[3]Relatório Empregados II'!$DX168</f>
        <v>0</v>
      </c>
      <c r="AW167" s="156">
        <f>'[3]Relatório Empregados II'!$DZ168</f>
        <v>0</v>
      </c>
      <c r="AX167" s="156">
        <f>'[3]Relatório Empregados II'!$EB168</f>
        <v>0</v>
      </c>
      <c r="AY167" s="167">
        <f>'[3]Relatório Empregados II'!$ED168</f>
        <v>0</v>
      </c>
      <c r="AZ167" s="156">
        <f>'[3]Relatório Empregados II'!$EH168</f>
        <v>0</v>
      </c>
      <c r="BA167" s="156">
        <f>'[3]Relatório Empregados II'!$EJ168</f>
        <v>0</v>
      </c>
    </row>
    <row r="168" spans="1:53">
      <c r="A168" s="170">
        <f>IFERROR(('[3]Relatório Empregados II'!$A169:$B169),"")</f>
        <v>0</v>
      </c>
      <c r="B168" s="142">
        <f>'[3]Relatório Empregados II'!$D169:$D169</f>
        <v>0</v>
      </c>
      <c r="C168" s="158">
        <f>'[3]Relatório Empregados II'!$G169:$G169</f>
        <v>0</v>
      </c>
      <c r="D168" s="161">
        <f>'[3]Relatório Empregados II'!$J169</f>
        <v>0</v>
      </c>
      <c r="E168" s="143">
        <f>'[3]Relatório Empregados II'!$L169:L169</f>
        <v>0</v>
      </c>
      <c r="F168" s="144">
        <f>'[3]Relatório Empregados II'!$P169:$P169</f>
        <v>0</v>
      </c>
      <c r="G168" s="173" cm="1">
        <f t="array" ref="G168">'[3]Relatório Empregados II'!$T169:T169</f>
        <v>0</v>
      </c>
      <c r="H168" s="145">
        <f>'[3]Relatório Empregados II'!$W169</f>
        <v>0</v>
      </c>
      <c r="I168" s="146">
        <f>'[3]Relatório Empregados II'!$Y169:$Y169</f>
        <v>0</v>
      </c>
      <c r="J168" s="147">
        <f>'[3]Relatório Empregados II'!$AB169:$AB169</f>
        <v>0</v>
      </c>
      <c r="K168" s="162">
        <f>'[3]Relatório Empregados II'!$AE169:$AE169</f>
        <v>0</v>
      </c>
      <c r="L168" s="163" cm="1">
        <f t="array" ref="L168">'[3]Relatório Empregados II'!$AI169:$AI169</f>
        <v>0</v>
      </c>
      <c r="M168" s="149">
        <f>'[3]Relatório Empregados II'!$AL169:$AL169</f>
        <v>0</v>
      </c>
      <c r="N168" s="150">
        <f>'[3]Relatório Empregados II'!$AP169</f>
        <v>0</v>
      </c>
      <c r="O168" s="163">
        <f>'[3]Relatório Empregados II'!$AR169</f>
        <v>0</v>
      </c>
      <c r="P168" s="151">
        <f>'[3]Relatório Empregados II'!$AT169:$AT169</f>
        <v>0</v>
      </c>
      <c r="Q168" s="152">
        <f>'[3]Relatório Empregados II'!$AX169:$AX169</f>
        <v>0</v>
      </c>
      <c r="R168" s="153">
        <f>'[3]Relatório Empregados II'!$BA169:$BA169</f>
        <v>0</v>
      </c>
      <c r="S168" s="154">
        <f>'[3]Relatório Empregados II'!$BE169:$BE169</f>
        <v>0</v>
      </c>
      <c r="T168" s="154">
        <f>'[3]Relatório Empregados II'!$BH169:$BH169</f>
        <v>0</v>
      </c>
      <c r="U168" s="148">
        <f>'[3]Relatório Empregados II'!$BK169:$BK169</f>
        <v>0</v>
      </c>
      <c r="V168" s="165">
        <f>'[3]Relatório Empregados II'!$BN169</f>
        <v>0</v>
      </c>
      <c r="W168" s="206">
        <f>'[3]Relatório Empregados II'!$BP169</f>
        <v>0</v>
      </c>
      <c r="X168" s="140">
        <f>'[3]Relatório Empregados II'!$BR169:$BR169</f>
        <v>0</v>
      </c>
      <c r="Y168" s="157">
        <f>'[3]Relatório Empregados II'!$BU169</f>
        <v>0</v>
      </c>
      <c r="Z168" s="167">
        <f>'[3]Relatório Empregados II'!$BW169:$BW169</f>
        <v>0</v>
      </c>
      <c r="AA168" s="168">
        <f>'[3]Relatório Empregados II'!$CA169:$CA169</f>
        <v>0</v>
      </c>
      <c r="AB168" s="168">
        <f>'[3]Relatório Empregados II'!$CD169:$CD169</f>
        <v>0</v>
      </c>
      <c r="AC168" s="168">
        <f>'[3]Relatório Empregados II'!$CG169:$CG169</f>
        <v>0</v>
      </c>
      <c r="AD168" s="168">
        <f>'[3]Relatório Empregados II'!$CJ169</f>
        <v>0</v>
      </c>
      <c r="AE168" s="168">
        <f>'[3]Relatório Empregados II'!$CL169</f>
        <v>0</v>
      </c>
      <c r="AF168" s="168">
        <f>'[3]Relatório Empregados II'!$CN169:$CN169</f>
        <v>0</v>
      </c>
      <c r="AG168" s="168">
        <f>'[3]Relatório Empregados II'!$CQ169</f>
        <v>0</v>
      </c>
      <c r="AH168" s="140">
        <f>'[3]Relatório Empregados II'!$CS169:$CS169</f>
        <v>0</v>
      </c>
      <c r="AI168" s="157">
        <f>'[3]Relatório Empregados II'!$CV169:$CV169</f>
        <v>0</v>
      </c>
      <c r="AJ168" s="140">
        <f>'[3]Relatório Empregados II'!$CY169:$CY169</f>
        <v>0</v>
      </c>
      <c r="AK168" s="157">
        <f>'[3]Relatório Empregados II'!$DB169:$DB169</f>
        <v>0</v>
      </c>
      <c r="AL168" s="140">
        <f>'[3]Relatório Empregados II'!$DE169:$DE169</f>
        <v>0</v>
      </c>
      <c r="AM168" s="140">
        <f>'[3]Relatório Empregados II'!$DH169</f>
        <v>0</v>
      </c>
      <c r="AN168" s="157">
        <f>'[3]Relatório Empregados II'!$DJ169</f>
        <v>0</v>
      </c>
      <c r="AO168" s="140">
        <f>'[3]Relatório Empregados II'!$DL169</f>
        <v>0</v>
      </c>
      <c r="AP168" s="140">
        <f>'[3]Relatório Empregados II'!$DM$3:$DM169</f>
        <v>0</v>
      </c>
      <c r="AQ168" s="141"/>
      <c r="AR168" s="141"/>
      <c r="AS168" s="140">
        <f>'[3]Relatório Empregados II'!$DQ169:$DQ169</f>
        <v>0</v>
      </c>
      <c r="AT168" s="169">
        <f>'[3]Relatório Empregados II'!$DT169</f>
        <v>0</v>
      </c>
      <c r="AU168" s="167">
        <f>'[3]Relatório Empregados II'!$DV169</f>
        <v>0</v>
      </c>
      <c r="AV168" s="167">
        <f>'[3]Relatório Empregados II'!$DX169</f>
        <v>0</v>
      </c>
      <c r="AW168" s="156">
        <f>'[3]Relatório Empregados II'!$DZ169</f>
        <v>0</v>
      </c>
      <c r="AX168" s="156">
        <f>'[3]Relatório Empregados II'!$EB169</f>
        <v>0</v>
      </c>
      <c r="AY168" s="167">
        <f>'[3]Relatório Empregados II'!$ED169</f>
        <v>0</v>
      </c>
      <c r="AZ168" s="156">
        <f>'[3]Relatório Empregados II'!$EH169</f>
        <v>0</v>
      </c>
      <c r="BA168" s="156">
        <f>'[3]Relatório Empregados II'!$EJ169</f>
        <v>0</v>
      </c>
    </row>
    <row r="169" spans="1:53">
      <c r="A169" s="170">
        <f>IFERROR(('[3]Relatório Empregados II'!$A170:$B170),"")</f>
        <v>0</v>
      </c>
      <c r="B169" s="142">
        <f>'[3]Relatório Empregados II'!$D170:$D170</f>
        <v>0</v>
      </c>
      <c r="C169" s="158">
        <f>'[3]Relatório Empregados II'!$G170:$G170</f>
        <v>0</v>
      </c>
      <c r="D169" s="161">
        <f>'[3]Relatório Empregados II'!$J170</f>
        <v>0</v>
      </c>
      <c r="E169" s="143">
        <f>'[3]Relatório Empregados II'!$L170:L170</f>
        <v>0</v>
      </c>
      <c r="F169" s="144">
        <f>'[3]Relatório Empregados II'!$P170:$P170</f>
        <v>0</v>
      </c>
      <c r="G169" s="173" cm="1">
        <f t="array" ref="G169">'[3]Relatório Empregados II'!$T170:T170</f>
        <v>0</v>
      </c>
      <c r="H169" s="145">
        <f>'[3]Relatório Empregados II'!$W170</f>
        <v>0</v>
      </c>
      <c r="I169" s="146">
        <f>'[3]Relatório Empregados II'!$Y170:$Y170</f>
        <v>0</v>
      </c>
      <c r="J169" s="147">
        <f>'[3]Relatório Empregados II'!$AB170:$AB170</f>
        <v>0</v>
      </c>
      <c r="K169" s="162">
        <f>'[3]Relatório Empregados II'!$AE170:$AE170</f>
        <v>0</v>
      </c>
      <c r="L169" s="163" cm="1">
        <f t="array" ref="L169">'[3]Relatório Empregados II'!$AI170:$AI170</f>
        <v>0</v>
      </c>
      <c r="M169" s="149">
        <f>'[3]Relatório Empregados II'!$AL170:$AL170</f>
        <v>0</v>
      </c>
      <c r="N169" s="150">
        <f>'[3]Relatório Empregados II'!$AP170</f>
        <v>0</v>
      </c>
      <c r="O169" s="163">
        <f>'[3]Relatório Empregados II'!$AR170</f>
        <v>0</v>
      </c>
      <c r="P169" s="151">
        <f>'[3]Relatório Empregados II'!$AT170:$AT170</f>
        <v>0</v>
      </c>
      <c r="Q169" s="152">
        <f>'[3]Relatório Empregados II'!$AX170:$AX170</f>
        <v>0</v>
      </c>
      <c r="R169" s="153">
        <f>'[3]Relatório Empregados II'!$BA170:$BA170</f>
        <v>0</v>
      </c>
      <c r="S169" s="154">
        <f>'[3]Relatório Empregados II'!$BE170:$BE170</f>
        <v>0</v>
      </c>
      <c r="T169" s="154">
        <f>'[3]Relatório Empregados II'!$BH170:$BH170</f>
        <v>0</v>
      </c>
      <c r="U169" s="148">
        <f>'[3]Relatório Empregados II'!$BK170:$BK170</f>
        <v>0</v>
      </c>
      <c r="V169" s="165">
        <f>'[3]Relatório Empregados II'!$BN170</f>
        <v>0</v>
      </c>
      <c r="W169" s="206">
        <f>'[3]Relatório Empregados II'!$BP170</f>
        <v>0</v>
      </c>
      <c r="X169" s="140">
        <f>'[3]Relatório Empregados II'!$BR170:$BR170</f>
        <v>0</v>
      </c>
      <c r="Y169" s="157">
        <f>'[3]Relatório Empregados II'!$BU170</f>
        <v>0</v>
      </c>
      <c r="Z169" s="167">
        <f>'[3]Relatório Empregados II'!$BW170:$BW170</f>
        <v>0</v>
      </c>
      <c r="AA169" s="168">
        <f>'[3]Relatório Empregados II'!$CA170:$CA170</f>
        <v>0</v>
      </c>
      <c r="AB169" s="168">
        <f>'[3]Relatório Empregados II'!$CD170:$CD170</f>
        <v>0</v>
      </c>
      <c r="AC169" s="168">
        <f>'[3]Relatório Empregados II'!$CG170:$CG170</f>
        <v>0</v>
      </c>
      <c r="AD169" s="168">
        <f>'[3]Relatório Empregados II'!$CJ170</f>
        <v>0</v>
      </c>
      <c r="AE169" s="168">
        <f>'[3]Relatório Empregados II'!$CL170</f>
        <v>0</v>
      </c>
      <c r="AF169" s="168">
        <f>'[3]Relatório Empregados II'!$CN170:$CN170</f>
        <v>0</v>
      </c>
      <c r="AG169" s="168">
        <f>'[3]Relatório Empregados II'!$CQ170</f>
        <v>0</v>
      </c>
      <c r="AH169" s="140">
        <f>'[3]Relatório Empregados II'!$CS170:$CS170</f>
        <v>0</v>
      </c>
      <c r="AI169" s="157">
        <f>'[3]Relatório Empregados II'!$CV170:$CV170</f>
        <v>0</v>
      </c>
      <c r="AJ169" s="140">
        <f>'[3]Relatório Empregados II'!$CY170:$CY170</f>
        <v>0</v>
      </c>
      <c r="AK169" s="157">
        <f>'[3]Relatório Empregados II'!$DB170:$DB170</f>
        <v>0</v>
      </c>
      <c r="AL169" s="140">
        <f>'[3]Relatório Empregados II'!$DE170:$DE170</f>
        <v>0</v>
      </c>
      <c r="AM169" s="140">
        <f>'[3]Relatório Empregados II'!$DH170</f>
        <v>0</v>
      </c>
      <c r="AN169" s="157">
        <f>'[3]Relatório Empregados II'!$DJ170</f>
        <v>0</v>
      </c>
      <c r="AO169" s="140">
        <f>'[3]Relatório Empregados II'!$DL170</f>
        <v>0</v>
      </c>
      <c r="AP169" s="140">
        <f>'[3]Relatório Empregados II'!$DM$3:$DM170</f>
        <v>0</v>
      </c>
      <c r="AQ169" s="141"/>
      <c r="AR169" s="141"/>
      <c r="AS169" s="140">
        <f>'[3]Relatório Empregados II'!$DQ170:$DQ170</f>
        <v>0</v>
      </c>
      <c r="AT169" s="169">
        <f>'[3]Relatório Empregados II'!$DT170</f>
        <v>0</v>
      </c>
      <c r="AU169" s="167">
        <f>'[3]Relatório Empregados II'!$DV170</f>
        <v>0</v>
      </c>
      <c r="AV169" s="167">
        <f>'[3]Relatório Empregados II'!$DX170</f>
        <v>0</v>
      </c>
      <c r="AW169" s="156">
        <f>'[3]Relatório Empregados II'!$DZ170</f>
        <v>0</v>
      </c>
      <c r="AX169" s="156">
        <f>'[3]Relatório Empregados II'!$EB170</f>
        <v>0</v>
      </c>
      <c r="AY169" s="167">
        <f>'[3]Relatório Empregados II'!$ED170</f>
        <v>0</v>
      </c>
      <c r="AZ169" s="156">
        <f>'[3]Relatório Empregados II'!$EH170</f>
        <v>0</v>
      </c>
      <c r="BA169" s="156">
        <f>'[3]Relatório Empregados II'!$EJ170</f>
        <v>0</v>
      </c>
    </row>
    <row r="170" spans="1:53">
      <c r="A170" s="170">
        <f>IFERROR(('[3]Relatório Empregados II'!$A171:$B171),"")</f>
        <v>0</v>
      </c>
      <c r="B170" s="142">
        <f>'[3]Relatório Empregados II'!$D171:$D171</f>
        <v>0</v>
      </c>
      <c r="C170" s="158">
        <f>'[3]Relatório Empregados II'!$G171:$G171</f>
        <v>0</v>
      </c>
      <c r="D170" s="161">
        <f>'[3]Relatório Empregados II'!$J171</f>
        <v>0</v>
      </c>
      <c r="E170" s="143">
        <f>'[3]Relatório Empregados II'!$L171:L171</f>
        <v>0</v>
      </c>
      <c r="F170" s="144">
        <f>'[3]Relatório Empregados II'!$P171:$P171</f>
        <v>0</v>
      </c>
      <c r="G170" s="173" cm="1">
        <f t="array" ref="G170">'[3]Relatório Empregados II'!$T171:T171</f>
        <v>0</v>
      </c>
      <c r="H170" s="145">
        <f>'[3]Relatório Empregados II'!$W171</f>
        <v>0</v>
      </c>
      <c r="I170" s="146">
        <f>'[3]Relatório Empregados II'!$Y171:$Y171</f>
        <v>0</v>
      </c>
      <c r="J170" s="147">
        <f>'[3]Relatório Empregados II'!$AB171:$AB171</f>
        <v>0</v>
      </c>
      <c r="K170" s="162">
        <f>'[3]Relatório Empregados II'!$AE171:$AE171</f>
        <v>0</v>
      </c>
      <c r="L170" s="163" cm="1">
        <f t="array" ref="L170">'[3]Relatório Empregados II'!$AI171:$AI171</f>
        <v>0</v>
      </c>
      <c r="M170" s="149">
        <f>'[3]Relatório Empregados II'!$AL171:$AL171</f>
        <v>0</v>
      </c>
      <c r="N170" s="150">
        <f>'[3]Relatório Empregados II'!$AP171</f>
        <v>0</v>
      </c>
      <c r="O170" s="163">
        <f>'[3]Relatório Empregados II'!$AR171</f>
        <v>0</v>
      </c>
      <c r="P170" s="151">
        <f>'[3]Relatório Empregados II'!$AT171:$AT171</f>
        <v>0</v>
      </c>
      <c r="Q170" s="152">
        <f>'[3]Relatório Empregados II'!$AX171:$AX171</f>
        <v>0</v>
      </c>
      <c r="R170" s="153">
        <f>'[3]Relatório Empregados II'!$BA171:$BA171</f>
        <v>0</v>
      </c>
      <c r="S170" s="154">
        <f>'[3]Relatório Empregados II'!$BE171:$BE171</f>
        <v>0</v>
      </c>
      <c r="T170" s="154">
        <f>'[3]Relatório Empregados II'!$BH171:$BH171</f>
        <v>0</v>
      </c>
      <c r="U170" s="148">
        <f>'[3]Relatório Empregados II'!$BK171:$BK171</f>
        <v>0</v>
      </c>
      <c r="V170" s="165">
        <f>'[3]Relatório Empregados II'!$BN171</f>
        <v>0</v>
      </c>
      <c r="W170" s="206">
        <f>'[3]Relatório Empregados II'!$BP171</f>
        <v>0</v>
      </c>
      <c r="X170" s="140">
        <f>'[3]Relatório Empregados II'!$BR171:$BR171</f>
        <v>0</v>
      </c>
      <c r="Y170" s="157">
        <f>'[3]Relatório Empregados II'!$BU171</f>
        <v>0</v>
      </c>
      <c r="Z170" s="167">
        <f>'[3]Relatório Empregados II'!$BW171:$BW171</f>
        <v>0</v>
      </c>
      <c r="AA170" s="168">
        <f>'[3]Relatório Empregados II'!$CA171:$CA171</f>
        <v>0</v>
      </c>
      <c r="AB170" s="168">
        <f>'[3]Relatório Empregados II'!$CD171:$CD171</f>
        <v>0</v>
      </c>
      <c r="AC170" s="168">
        <f>'[3]Relatório Empregados II'!$CG171:$CG171</f>
        <v>0</v>
      </c>
      <c r="AD170" s="168">
        <f>'[3]Relatório Empregados II'!$CJ171</f>
        <v>0</v>
      </c>
      <c r="AE170" s="168">
        <f>'[3]Relatório Empregados II'!$CL171</f>
        <v>0</v>
      </c>
      <c r="AF170" s="168">
        <f>'[3]Relatório Empregados II'!$CN171:$CN171</f>
        <v>0</v>
      </c>
      <c r="AG170" s="168">
        <f>'[3]Relatório Empregados II'!$CQ171</f>
        <v>0</v>
      </c>
      <c r="AH170" s="140">
        <f>'[3]Relatório Empregados II'!$CS171:$CS171</f>
        <v>0</v>
      </c>
      <c r="AI170" s="157">
        <f>'[3]Relatório Empregados II'!$CV171:$CV171</f>
        <v>0</v>
      </c>
      <c r="AJ170" s="140">
        <f>'[3]Relatório Empregados II'!$CY171:$CY171</f>
        <v>0</v>
      </c>
      <c r="AK170" s="157">
        <f>'[3]Relatório Empregados II'!$DB171:$DB171</f>
        <v>0</v>
      </c>
      <c r="AL170" s="140">
        <f>'[3]Relatório Empregados II'!$DE171:$DE171</f>
        <v>0</v>
      </c>
      <c r="AM170" s="140">
        <f>'[3]Relatório Empregados II'!$DH171</f>
        <v>0</v>
      </c>
      <c r="AN170" s="157">
        <f>'[3]Relatório Empregados II'!$DJ171</f>
        <v>0</v>
      </c>
      <c r="AO170" s="140">
        <f>'[3]Relatório Empregados II'!$DL171</f>
        <v>0</v>
      </c>
      <c r="AP170" s="140">
        <f>'[3]Relatório Empregados II'!$DM$3:$DM171</f>
        <v>0</v>
      </c>
      <c r="AQ170" s="141"/>
      <c r="AR170" s="141"/>
      <c r="AS170" s="140">
        <f>'[3]Relatório Empregados II'!$DQ171:$DQ171</f>
        <v>0</v>
      </c>
      <c r="AT170" s="169">
        <f>'[3]Relatório Empregados II'!$DT171</f>
        <v>0</v>
      </c>
      <c r="AU170" s="167">
        <f>'[3]Relatório Empregados II'!$DV171</f>
        <v>0</v>
      </c>
      <c r="AV170" s="167">
        <f>'[3]Relatório Empregados II'!$DX171</f>
        <v>0</v>
      </c>
      <c r="AW170" s="156">
        <f>'[3]Relatório Empregados II'!$DZ171</f>
        <v>0</v>
      </c>
      <c r="AX170" s="156">
        <f>'[3]Relatório Empregados II'!$EB171</f>
        <v>0</v>
      </c>
      <c r="AY170" s="167">
        <f>'[3]Relatório Empregados II'!$ED171</f>
        <v>0</v>
      </c>
      <c r="AZ170" s="156">
        <f>'[3]Relatório Empregados II'!$EH171</f>
        <v>0</v>
      </c>
      <c r="BA170" s="156">
        <f>'[3]Relatório Empregados II'!$EJ171</f>
        <v>0</v>
      </c>
    </row>
    <row r="171" spans="1:53">
      <c r="A171" s="170">
        <f>IFERROR(('[3]Relatório Empregados II'!$A172:$B172),"")</f>
        <v>0</v>
      </c>
      <c r="B171" s="142">
        <f>'[3]Relatório Empregados II'!$D172:$D172</f>
        <v>0</v>
      </c>
      <c r="C171" s="158">
        <f>'[3]Relatório Empregados II'!$G172:$G172</f>
        <v>0</v>
      </c>
      <c r="D171" s="161">
        <f>'[3]Relatório Empregados II'!$J172</f>
        <v>0</v>
      </c>
      <c r="E171" s="143">
        <f>'[3]Relatório Empregados II'!$L172:L172</f>
        <v>0</v>
      </c>
      <c r="F171" s="144">
        <f>'[3]Relatório Empregados II'!$P172:$P172</f>
        <v>0</v>
      </c>
      <c r="G171" s="173" cm="1">
        <f t="array" ref="G171">'[3]Relatório Empregados II'!$T172:T172</f>
        <v>0</v>
      </c>
      <c r="H171" s="145">
        <f>'[3]Relatório Empregados II'!$W172</f>
        <v>0</v>
      </c>
      <c r="I171" s="146">
        <f>'[3]Relatório Empregados II'!$Y172:$Y172</f>
        <v>0</v>
      </c>
      <c r="J171" s="147">
        <f>'[3]Relatório Empregados II'!$AB172:$AB172</f>
        <v>0</v>
      </c>
      <c r="K171" s="162">
        <f>'[3]Relatório Empregados II'!$AE172:$AE172</f>
        <v>0</v>
      </c>
      <c r="L171" s="163" cm="1">
        <f t="array" ref="L171">'[3]Relatório Empregados II'!$AI172:$AI172</f>
        <v>0</v>
      </c>
      <c r="M171" s="149">
        <f>'[3]Relatório Empregados II'!$AL172:$AL172</f>
        <v>0</v>
      </c>
      <c r="N171" s="150">
        <f>'[3]Relatório Empregados II'!$AP172</f>
        <v>0</v>
      </c>
      <c r="O171" s="163">
        <f>'[3]Relatório Empregados II'!$AR172</f>
        <v>0</v>
      </c>
      <c r="P171" s="151">
        <f>'[3]Relatório Empregados II'!$AT172:$AT172</f>
        <v>0</v>
      </c>
      <c r="Q171" s="152">
        <f>'[3]Relatório Empregados II'!$AX172:$AX172</f>
        <v>0</v>
      </c>
      <c r="R171" s="153">
        <f>'[3]Relatório Empregados II'!$BA172:$BA172</f>
        <v>0</v>
      </c>
      <c r="S171" s="154">
        <f>'[3]Relatório Empregados II'!$BE172:$BE172</f>
        <v>0</v>
      </c>
      <c r="T171" s="154">
        <f>'[3]Relatório Empregados II'!$BH172:$BH172</f>
        <v>0</v>
      </c>
      <c r="U171" s="148">
        <f>'[3]Relatório Empregados II'!$BK172:$BK172</f>
        <v>0</v>
      </c>
      <c r="V171" s="165">
        <f>'[3]Relatório Empregados II'!$BN172</f>
        <v>0</v>
      </c>
      <c r="W171" s="206">
        <f>'[3]Relatório Empregados II'!$BP172</f>
        <v>0</v>
      </c>
      <c r="X171" s="140">
        <f>'[3]Relatório Empregados II'!$BR172:$BR172</f>
        <v>0</v>
      </c>
      <c r="Y171" s="157">
        <f>'[3]Relatório Empregados II'!$BU172</f>
        <v>0</v>
      </c>
      <c r="Z171" s="167">
        <f>'[3]Relatório Empregados II'!$BW172:$BW172</f>
        <v>0</v>
      </c>
      <c r="AA171" s="168">
        <f>'[3]Relatório Empregados II'!$CA172:$CA172</f>
        <v>0</v>
      </c>
      <c r="AB171" s="168">
        <f>'[3]Relatório Empregados II'!$CD172:$CD172</f>
        <v>0</v>
      </c>
      <c r="AC171" s="168">
        <f>'[3]Relatório Empregados II'!$CG172:$CG172</f>
        <v>0</v>
      </c>
      <c r="AD171" s="168">
        <f>'[3]Relatório Empregados II'!$CJ172</f>
        <v>0</v>
      </c>
      <c r="AE171" s="168">
        <f>'[3]Relatório Empregados II'!$CL172</f>
        <v>0</v>
      </c>
      <c r="AF171" s="168">
        <f>'[3]Relatório Empregados II'!$CN172:$CN172</f>
        <v>0</v>
      </c>
      <c r="AG171" s="168">
        <f>'[3]Relatório Empregados II'!$CQ172</f>
        <v>0</v>
      </c>
      <c r="AH171" s="140">
        <f>'[3]Relatório Empregados II'!$CS172:$CS172</f>
        <v>0</v>
      </c>
      <c r="AI171" s="157">
        <f>'[3]Relatório Empregados II'!$CV172:$CV172</f>
        <v>0</v>
      </c>
      <c r="AJ171" s="140">
        <f>'[3]Relatório Empregados II'!$CY172:$CY172</f>
        <v>0</v>
      </c>
      <c r="AK171" s="157">
        <f>'[3]Relatório Empregados II'!$DB172:$DB172</f>
        <v>0</v>
      </c>
      <c r="AL171" s="140">
        <f>'[3]Relatório Empregados II'!$DE172:$DE172</f>
        <v>0</v>
      </c>
      <c r="AM171" s="140">
        <f>'[3]Relatório Empregados II'!$DH172</f>
        <v>0</v>
      </c>
      <c r="AN171" s="157">
        <f>'[3]Relatório Empregados II'!$DJ172</f>
        <v>0</v>
      </c>
      <c r="AO171" s="140">
        <f>'[3]Relatório Empregados II'!$DL172</f>
        <v>0</v>
      </c>
      <c r="AP171" s="140">
        <f>'[3]Relatório Empregados II'!$DM$3:$DM172</f>
        <v>0</v>
      </c>
      <c r="AQ171" s="141"/>
      <c r="AR171" s="141"/>
      <c r="AS171" s="140">
        <f>'[3]Relatório Empregados II'!$DQ172:$DQ172</f>
        <v>0</v>
      </c>
      <c r="AT171" s="169">
        <f>'[3]Relatório Empregados II'!$DT172</f>
        <v>0</v>
      </c>
      <c r="AU171" s="167">
        <f>'[3]Relatório Empregados II'!$DV172</f>
        <v>0</v>
      </c>
      <c r="AV171" s="167">
        <f>'[3]Relatório Empregados II'!$DX172</f>
        <v>0</v>
      </c>
      <c r="AW171" s="156">
        <f>'[3]Relatório Empregados II'!$DZ172</f>
        <v>0</v>
      </c>
      <c r="AX171" s="156">
        <f>'[3]Relatório Empregados II'!$EB172</f>
        <v>0</v>
      </c>
      <c r="AY171" s="167">
        <f>'[3]Relatório Empregados II'!$ED172</f>
        <v>0</v>
      </c>
      <c r="AZ171" s="156">
        <f>'[3]Relatório Empregados II'!$EH172</f>
        <v>0</v>
      </c>
      <c r="BA171" s="156">
        <f>'[3]Relatório Empregados II'!$EJ172</f>
        <v>0</v>
      </c>
    </row>
    <row r="172" spans="1:53">
      <c r="A172" s="170">
        <f>IFERROR(('[3]Relatório Empregados II'!$A173:$B173),"")</f>
        <v>0</v>
      </c>
      <c r="B172" s="142">
        <f>'[3]Relatório Empregados II'!$D173:$D173</f>
        <v>0</v>
      </c>
      <c r="C172" s="158">
        <f>'[3]Relatório Empregados II'!$G173:$G173</f>
        <v>0</v>
      </c>
      <c r="D172" s="161">
        <f>'[3]Relatório Empregados II'!$J173</f>
        <v>0</v>
      </c>
      <c r="E172" s="143">
        <f>'[3]Relatório Empregados II'!$L173:L173</f>
        <v>0</v>
      </c>
      <c r="F172" s="144">
        <f>'[3]Relatório Empregados II'!$P173:$P173</f>
        <v>0</v>
      </c>
      <c r="G172" s="173" cm="1">
        <f t="array" ref="G172">'[3]Relatório Empregados II'!$T173:T173</f>
        <v>0</v>
      </c>
      <c r="H172" s="145">
        <f>'[3]Relatório Empregados II'!$W173</f>
        <v>0</v>
      </c>
      <c r="I172" s="146">
        <f>'[3]Relatório Empregados II'!$Y173:$Y173</f>
        <v>0</v>
      </c>
      <c r="J172" s="147">
        <f>'[3]Relatório Empregados II'!$AB173:$AB173</f>
        <v>0</v>
      </c>
      <c r="K172" s="162">
        <f>'[3]Relatório Empregados II'!$AE173:$AE173</f>
        <v>0</v>
      </c>
      <c r="L172" s="163" cm="1">
        <f t="array" ref="L172">'[3]Relatório Empregados II'!$AI173:$AI173</f>
        <v>0</v>
      </c>
      <c r="M172" s="149">
        <f>'[3]Relatório Empregados II'!$AL173:$AL173</f>
        <v>0</v>
      </c>
      <c r="N172" s="150">
        <f>'[3]Relatório Empregados II'!$AP173</f>
        <v>0</v>
      </c>
      <c r="O172" s="163">
        <f>'[3]Relatório Empregados II'!$AR173</f>
        <v>0</v>
      </c>
      <c r="P172" s="151">
        <f>'[3]Relatório Empregados II'!$AT173:$AT173</f>
        <v>0</v>
      </c>
      <c r="Q172" s="152">
        <f>'[3]Relatório Empregados II'!$AX173:$AX173</f>
        <v>0</v>
      </c>
      <c r="R172" s="153">
        <f>'[3]Relatório Empregados II'!$BA173:$BA173</f>
        <v>0</v>
      </c>
      <c r="S172" s="154">
        <f>'[3]Relatório Empregados II'!$BE173:$BE173</f>
        <v>0</v>
      </c>
      <c r="T172" s="154">
        <f>'[3]Relatório Empregados II'!$BH173:$BH173</f>
        <v>0</v>
      </c>
      <c r="U172" s="148">
        <f>'[3]Relatório Empregados II'!$BK173:$BK173</f>
        <v>0</v>
      </c>
      <c r="V172" s="165">
        <f>'[3]Relatório Empregados II'!$BN173</f>
        <v>0</v>
      </c>
      <c r="W172" s="206">
        <f>'[3]Relatório Empregados II'!$BP173</f>
        <v>0</v>
      </c>
      <c r="X172" s="140">
        <f>'[3]Relatório Empregados II'!$BR173:$BR173</f>
        <v>0</v>
      </c>
      <c r="Y172" s="157">
        <f>'[3]Relatório Empregados II'!$BU173</f>
        <v>0</v>
      </c>
      <c r="Z172" s="167">
        <f>'[3]Relatório Empregados II'!$BW173:$BW173</f>
        <v>0</v>
      </c>
      <c r="AA172" s="168">
        <f>'[3]Relatório Empregados II'!$CA173:$CA173</f>
        <v>0</v>
      </c>
      <c r="AB172" s="168">
        <f>'[3]Relatório Empregados II'!$CD173:$CD173</f>
        <v>0</v>
      </c>
      <c r="AC172" s="168">
        <f>'[3]Relatório Empregados II'!$CG173:$CG173</f>
        <v>0</v>
      </c>
      <c r="AD172" s="168">
        <f>'[3]Relatório Empregados II'!$CJ173</f>
        <v>0</v>
      </c>
      <c r="AE172" s="168">
        <f>'[3]Relatório Empregados II'!$CL173</f>
        <v>0</v>
      </c>
      <c r="AF172" s="168">
        <f>'[3]Relatório Empregados II'!$CN173:$CN173</f>
        <v>0</v>
      </c>
      <c r="AG172" s="168">
        <f>'[3]Relatório Empregados II'!$CQ173</f>
        <v>0</v>
      </c>
      <c r="AH172" s="140">
        <f>'[3]Relatório Empregados II'!$CS173:$CS173</f>
        <v>0</v>
      </c>
      <c r="AI172" s="157">
        <f>'[3]Relatório Empregados II'!$CV173:$CV173</f>
        <v>0</v>
      </c>
      <c r="AJ172" s="140">
        <f>'[3]Relatório Empregados II'!$CY173:$CY173</f>
        <v>0</v>
      </c>
      <c r="AK172" s="157">
        <f>'[3]Relatório Empregados II'!$DB173:$DB173</f>
        <v>0</v>
      </c>
      <c r="AL172" s="140">
        <f>'[3]Relatório Empregados II'!$DE173:$DE173</f>
        <v>0</v>
      </c>
      <c r="AM172" s="140">
        <f>'[3]Relatório Empregados II'!$DH173</f>
        <v>0</v>
      </c>
      <c r="AN172" s="157">
        <f>'[3]Relatório Empregados II'!$DJ173</f>
        <v>0</v>
      </c>
      <c r="AO172" s="140">
        <f>'[3]Relatório Empregados II'!$DL173</f>
        <v>0</v>
      </c>
      <c r="AP172" s="140">
        <f>'[3]Relatório Empregados II'!$DM$3:$DM173</f>
        <v>0</v>
      </c>
      <c r="AQ172" s="141"/>
      <c r="AR172" s="141"/>
      <c r="AS172" s="140">
        <f>'[3]Relatório Empregados II'!$DQ173:$DQ173</f>
        <v>0</v>
      </c>
      <c r="AT172" s="169">
        <f>'[3]Relatório Empregados II'!$DT173</f>
        <v>0</v>
      </c>
      <c r="AU172" s="167">
        <f>'[3]Relatório Empregados II'!$DV173</f>
        <v>0</v>
      </c>
      <c r="AV172" s="167">
        <f>'[3]Relatório Empregados II'!$DX173</f>
        <v>0</v>
      </c>
      <c r="AW172" s="156">
        <f>'[3]Relatório Empregados II'!$DZ173</f>
        <v>0</v>
      </c>
      <c r="AX172" s="156">
        <f>'[3]Relatório Empregados II'!$EB173</f>
        <v>0</v>
      </c>
      <c r="AY172" s="167">
        <f>'[3]Relatório Empregados II'!$ED173</f>
        <v>0</v>
      </c>
      <c r="AZ172" s="156">
        <f>'[3]Relatório Empregados II'!$EH173</f>
        <v>0</v>
      </c>
      <c r="BA172" s="156">
        <f>'[3]Relatório Empregados II'!$EJ173</f>
        <v>0</v>
      </c>
    </row>
    <row r="173" spans="1:53">
      <c r="A173" s="170">
        <f>IFERROR(('[3]Relatório Empregados II'!$A174:$B174),"")</f>
        <v>0</v>
      </c>
      <c r="B173" s="142">
        <f>'[3]Relatório Empregados II'!$D174:$D174</f>
        <v>0</v>
      </c>
      <c r="C173" s="158">
        <f>'[3]Relatório Empregados II'!$G174:$G174</f>
        <v>0</v>
      </c>
      <c r="D173" s="161">
        <f>'[3]Relatório Empregados II'!$J174</f>
        <v>0</v>
      </c>
      <c r="E173" s="143">
        <f>'[3]Relatório Empregados II'!$L174:L174</f>
        <v>0</v>
      </c>
      <c r="F173" s="144">
        <f>'[3]Relatório Empregados II'!$P174:$P174</f>
        <v>0</v>
      </c>
      <c r="G173" s="173" cm="1">
        <f t="array" ref="G173">'[3]Relatório Empregados II'!$T174:T174</f>
        <v>0</v>
      </c>
      <c r="H173" s="145">
        <f>'[3]Relatório Empregados II'!$W174</f>
        <v>0</v>
      </c>
      <c r="I173" s="146">
        <f>'[3]Relatório Empregados II'!$Y174:$Y174</f>
        <v>0</v>
      </c>
      <c r="J173" s="147">
        <f>'[3]Relatório Empregados II'!$AB174:$AB174</f>
        <v>0</v>
      </c>
      <c r="K173" s="162">
        <f>'[3]Relatório Empregados II'!$AE174:$AE174</f>
        <v>0</v>
      </c>
      <c r="L173" s="163" cm="1">
        <f t="array" ref="L173">'[3]Relatório Empregados II'!$AI174:$AI174</f>
        <v>0</v>
      </c>
      <c r="M173" s="149">
        <f>'[3]Relatório Empregados II'!$AL174:$AL174</f>
        <v>0</v>
      </c>
      <c r="N173" s="150">
        <f>'[3]Relatório Empregados II'!$AP174</f>
        <v>0</v>
      </c>
      <c r="O173" s="163">
        <f>'[3]Relatório Empregados II'!$AR174</f>
        <v>0</v>
      </c>
      <c r="P173" s="151">
        <f>'[3]Relatório Empregados II'!$AT174:$AT174</f>
        <v>0</v>
      </c>
      <c r="Q173" s="152">
        <f>'[3]Relatório Empregados II'!$AX174:$AX174</f>
        <v>0</v>
      </c>
      <c r="R173" s="153">
        <f>'[3]Relatório Empregados II'!$BA174:$BA174</f>
        <v>0</v>
      </c>
      <c r="S173" s="154">
        <f>'[3]Relatório Empregados II'!$BE174:$BE174</f>
        <v>0</v>
      </c>
      <c r="T173" s="154">
        <f>'[3]Relatório Empregados II'!$BH174:$BH174</f>
        <v>0</v>
      </c>
      <c r="U173" s="148">
        <f>'[3]Relatório Empregados II'!$BK174:$BK174</f>
        <v>0</v>
      </c>
      <c r="V173" s="165">
        <f>'[3]Relatório Empregados II'!$BN174</f>
        <v>0</v>
      </c>
      <c r="W173" s="206">
        <f>'[3]Relatório Empregados II'!$BP174</f>
        <v>0</v>
      </c>
      <c r="X173" s="140">
        <f>'[3]Relatório Empregados II'!$BR174:$BR174</f>
        <v>0</v>
      </c>
      <c r="Y173" s="157">
        <f>'[3]Relatório Empregados II'!$BU174</f>
        <v>0</v>
      </c>
      <c r="Z173" s="167">
        <f>'[3]Relatório Empregados II'!$BW174:$BW174</f>
        <v>0</v>
      </c>
      <c r="AA173" s="168">
        <f>'[3]Relatório Empregados II'!$CA174:$CA174</f>
        <v>0</v>
      </c>
      <c r="AB173" s="168">
        <f>'[3]Relatório Empregados II'!$CD174:$CD174</f>
        <v>0</v>
      </c>
      <c r="AC173" s="168">
        <f>'[3]Relatório Empregados II'!$CG174:$CG174</f>
        <v>0</v>
      </c>
      <c r="AD173" s="168">
        <f>'[3]Relatório Empregados II'!$CJ174</f>
        <v>0</v>
      </c>
      <c r="AE173" s="168">
        <f>'[3]Relatório Empregados II'!$CL174</f>
        <v>0</v>
      </c>
      <c r="AF173" s="168">
        <f>'[3]Relatório Empregados II'!$CN174:$CN174</f>
        <v>0</v>
      </c>
      <c r="AG173" s="168">
        <f>'[3]Relatório Empregados II'!$CQ174</f>
        <v>0</v>
      </c>
      <c r="AH173" s="140">
        <f>'[3]Relatório Empregados II'!$CS174:$CS174</f>
        <v>0</v>
      </c>
      <c r="AI173" s="157">
        <f>'[3]Relatório Empregados II'!$CV174:$CV174</f>
        <v>0</v>
      </c>
      <c r="AJ173" s="140">
        <f>'[3]Relatório Empregados II'!$CY174:$CY174</f>
        <v>0</v>
      </c>
      <c r="AK173" s="157">
        <f>'[3]Relatório Empregados II'!$DB174:$DB174</f>
        <v>0</v>
      </c>
      <c r="AL173" s="140">
        <f>'[3]Relatório Empregados II'!$DE174:$DE174</f>
        <v>0</v>
      </c>
      <c r="AM173" s="140">
        <f>'[3]Relatório Empregados II'!$DH174</f>
        <v>0</v>
      </c>
      <c r="AN173" s="157">
        <f>'[3]Relatório Empregados II'!$DJ174</f>
        <v>0</v>
      </c>
      <c r="AO173" s="140">
        <f>'[3]Relatório Empregados II'!$DL174</f>
        <v>0</v>
      </c>
      <c r="AP173" s="140">
        <f>'[3]Relatório Empregados II'!$DM$3:$DM174</f>
        <v>0</v>
      </c>
      <c r="AQ173" s="141"/>
      <c r="AR173" s="141"/>
      <c r="AS173" s="140">
        <f>'[3]Relatório Empregados II'!$DQ174:$DQ174</f>
        <v>0</v>
      </c>
      <c r="AT173" s="169">
        <f>'[3]Relatório Empregados II'!$DT174</f>
        <v>0</v>
      </c>
      <c r="AU173" s="167">
        <f>'[3]Relatório Empregados II'!$DV174</f>
        <v>0</v>
      </c>
      <c r="AV173" s="167">
        <f>'[3]Relatório Empregados II'!$DX174</f>
        <v>0</v>
      </c>
      <c r="AW173" s="156">
        <f>'[3]Relatório Empregados II'!$DZ174</f>
        <v>0</v>
      </c>
      <c r="AX173" s="156">
        <f>'[3]Relatório Empregados II'!$EB174</f>
        <v>0</v>
      </c>
      <c r="AY173" s="167">
        <f>'[3]Relatório Empregados II'!$ED174</f>
        <v>0</v>
      </c>
      <c r="AZ173" s="156">
        <f>'[3]Relatório Empregados II'!$EH174</f>
        <v>0</v>
      </c>
      <c r="BA173" s="156">
        <f>'[3]Relatório Empregados II'!$EJ174</f>
        <v>0</v>
      </c>
    </row>
    <row r="174" spans="1:53">
      <c r="A174" s="170">
        <f>IFERROR(('[3]Relatório Empregados II'!$A175:$B175),"")</f>
        <v>0</v>
      </c>
      <c r="B174" s="142">
        <f>'[3]Relatório Empregados II'!$D175:$D175</f>
        <v>0</v>
      </c>
      <c r="C174" s="158">
        <f>'[3]Relatório Empregados II'!$G175:$G175</f>
        <v>0</v>
      </c>
      <c r="D174" s="161">
        <f>'[3]Relatório Empregados II'!$J175</f>
        <v>0</v>
      </c>
      <c r="E174" s="143">
        <f>'[3]Relatório Empregados II'!$L175:L175</f>
        <v>0</v>
      </c>
      <c r="F174" s="144">
        <f>'[3]Relatório Empregados II'!$P175:$P175</f>
        <v>0</v>
      </c>
      <c r="G174" s="173" cm="1">
        <f t="array" ref="G174">'[3]Relatório Empregados II'!$T175:T175</f>
        <v>0</v>
      </c>
      <c r="H174" s="145">
        <f>'[3]Relatório Empregados II'!$W175</f>
        <v>0</v>
      </c>
      <c r="I174" s="146">
        <f>'[3]Relatório Empregados II'!$Y175:$Y175</f>
        <v>0</v>
      </c>
      <c r="J174" s="147">
        <f>'[3]Relatório Empregados II'!$AB175:$AB175</f>
        <v>0</v>
      </c>
      <c r="K174" s="162">
        <f>'[3]Relatório Empregados II'!$AE175:$AE175</f>
        <v>0</v>
      </c>
      <c r="L174" s="163" cm="1">
        <f t="array" ref="L174">'[3]Relatório Empregados II'!$AI175:$AI175</f>
        <v>0</v>
      </c>
      <c r="M174" s="149">
        <f>'[3]Relatório Empregados II'!$AL175:$AL175</f>
        <v>0</v>
      </c>
      <c r="N174" s="150">
        <f>'[3]Relatório Empregados II'!$AP175</f>
        <v>0</v>
      </c>
      <c r="O174" s="163">
        <f>'[3]Relatório Empregados II'!$AR175</f>
        <v>0</v>
      </c>
      <c r="P174" s="151">
        <f>'[3]Relatório Empregados II'!$AT175:$AT175</f>
        <v>0</v>
      </c>
      <c r="Q174" s="152">
        <f>'[3]Relatório Empregados II'!$AX175:$AX175</f>
        <v>0</v>
      </c>
      <c r="R174" s="153">
        <f>'[3]Relatório Empregados II'!$BA175:$BA175</f>
        <v>0</v>
      </c>
      <c r="S174" s="154">
        <f>'[3]Relatório Empregados II'!$BE175:$BE175</f>
        <v>0</v>
      </c>
      <c r="T174" s="154">
        <f>'[3]Relatório Empregados II'!$BH175:$BH175</f>
        <v>0</v>
      </c>
      <c r="U174" s="148">
        <f>'[3]Relatório Empregados II'!$BK175:$BK175</f>
        <v>0</v>
      </c>
      <c r="V174" s="165">
        <f>'[3]Relatório Empregados II'!$BN175</f>
        <v>0</v>
      </c>
      <c r="W174" s="206">
        <f>'[3]Relatório Empregados II'!$BP175</f>
        <v>0</v>
      </c>
      <c r="X174" s="140">
        <f>'[3]Relatório Empregados II'!$BR175:$BR175</f>
        <v>0</v>
      </c>
      <c r="Y174" s="157">
        <f>'[3]Relatório Empregados II'!$BU175</f>
        <v>0</v>
      </c>
      <c r="Z174" s="167">
        <f>'[3]Relatório Empregados II'!$BW175:$BW175</f>
        <v>0</v>
      </c>
      <c r="AA174" s="168">
        <f>'[3]Relatório Empregados II'!$CA175:$CA175</f>
        <v>0</v>
      </c>
      <c r="AB174" s="168">
        <f>'[3]Relatório Empregados II'!$CD175:$CD175</f>
        <v>0</v>
      </c>
      <c r="AC174" s="168">
        <f>'[3]Relatório Empregados II'!$CG175:$CG175</f>
        <v>0</v>
      </c>
      <c r="AD174" s="168">
        <f>'[3]Relatório Empregados II'!$CJ175</f>
        <v>0</v>
      </c>
      <c r="AE174" s="168">
        <f>'[3]Relatório Empregados II'!$CL175</f>
        <v>0</v>
      </c>
      <c r="AF174" s="168">
        <f>'[3]Relatório Empregados II'!$CN175:$CN175</f>
        <v>0</v>
      </c>
      <c r="AG174" s="168">
        <f>'[3]Relatório Empregados II'!$CQ175</f>
        <v>0</v>
      </c>
      <c r="AH174" s="140">
        <f>'[3]Relatório Empregados II'!$CS175:$CS175</f>
        <v>0</v>
      </c>
      <c r="AI174" s="157">
        <f>'[3]Relatório Empregados II'!$CV175:$CV175</f>
        <v>0</v>
      </c>
      <c r="AJ174" s="140">
        <f>'[3]Relatório Empregados II'!$CY175:$CY175</f>
        <v>0</v>
      </c>
      <c r="AK174" s="157">
        <f>'[3]Relatório Empregados II'!$DB175:$DB175</f>
        <v>0</v>
      </c>
      <c r="AL174" s="140">
        <f>'[3]Relatório Empregados II'!$DE175:$DE175</f>
        <v>0</v>
      </c>
      <c r="AM174" s="140">
        <f>'[3]Relatório Empregados II'!$DH175</f>
        <v>0</v>
      </c>
      <c r="AN174" s="157">
        <f>'[3]Relatório Empregados II'!$DJ175</f>
        <v>0</v>
      </c>
      <c r="AO174" s="140">
        <f>'[3]Relatório Empregados II'!$DL175</f>
        <v>0</v>
      </c>
      <c r="AP174" s="140">
        <f>'[3]Relatório Empregados II'!$DM$3:$DM175</f>
        <v>0</v>
      </c>
      <c r="AQ174" s="141"/>
      <c r="AR174" s="141"/>
      <c r="AS174" s="140">
        <f>'[3]Relatório Empregados II'!$DQ175:$DQ175</f>
        <v>0</v>
      </c>
      <c r="AT174" s="169">
        <f>'[3]Relatório Empregados II'!$DT175</f>
        <v>0</v>
      </c>
      <c r="AU174" s="167">
        <f>'[3]Relatório Empregados II'!$DV175</f>
        <v>0</v>
      </c>
      <c r="AV174" s="167">
        <f>'[3]Relatório Empregados II'!$DX175</f>
        <v>0</v>
      </c>
      <c r="AW174" s="156">
        <f>'[3]Relatório Empregados II'!$DZ175</f>
        <v>0</v>
      </c>
      <c r="AX174" s="156">
        <f>'[3]Relatório Empregados II'!$EB175</f>
        <v>0</v>
      </c>
      <c r="AY174" s="167">
        <f>'[3]Relatório Empregados II'!$ED175</f>
        <v>0</v>
      </c>
      <c r="AZ174" s="156">
        <f>'[3]Relatório Empregados II'!$EH175</f>
        <v>0</v>
      </c>
      <c r="BA174" s="156">
        <f>'[3]Relatório Empregados II'!$EJ175</f>
        <v>0</v>
      </c>
    </row>
    <row r="175" spans="1:53">
      <c r="A175" s="170">
        <f>IFERROR(('[3]Relatório Empregados II'!$A176:$B176),"")</f>
        <v>0</v>
      </c>
      <c r="B175" s="142">
        <f>'[3]Relatório Empregados II'!$D176:$D176</f>
        <v>0</v>
      </c>
      <c r="C175" s="158">
        <f>'[3]Relatório Empregados II'!$G176:$G176</f>
        <v>0</v>
      </c>
      <c r="D175" s="161">
        <f>'[3]Relatório Empregados II'!$J176</f>
        <v>0</v>
      </c>
      <c r="E175" s="143">
        <f>'[3]Relatório Empregados II'!$L176:L176</f>
        <v>0</v>
      </c>
      <c r="F175" s="144">
        <f>'[3]Relatório Empregados II'!$P176:$P176</f>
        <v>0</v>
      </c>
      <c r="G175" s="173" cm="1">
        <f t="array" ref="G175">'[3]Relatório Empregados II'!$T176:T176</f>
        <v>0</v>
      </c>
      <c r="H175" s="145">
        <f>'[3]Relatório Empregados II'!$W176</f>
        <v>0</v>
      </c>
      <c r="I175" s="146">
        <f>'[3]Relatório Empregados II'!$Y176:$Y176</f>
        <v>0</v>
      </c>
      <c r="J175" s="147">
        <f>'[3]Relatório Empregados II'!$AB176:$AB176</f>
        <v>0</v>
      </c>
      <c r="K175" s="162">
        <f>'[3]Relatório Empregados II'!$AE176:$AE176</f>
        <v>0</v>
      </c>
      <c r="L175" s="163" cm="1">
        <f t="array" ref="L175">'[3]Relatório Empregados II'!$AI176:$AI176</f>
        <v>0</v>
      </c>
      <c r="M175" s="149">
        <f>'[3]Relatório Empregados II'!$AL176:$AL176</f>
        <v>0</v>
      </c>
      <c r="N175" s="150">
        <f>'[3]Relatório Empregados II'!$AP176</f>
        <v>0</v>
      </c>
      <c r="O175" s="163">
        <f>'[3]Relatório Empregados II'!$AR176</f>
        <v>0</v>
      </c>
      <c r="P175" s="151">
        <f>'[3]Relatório Empregados II'!$AT176:$AT176</f>
        <v>0</v>
      </c>
      <c r="Q175" s="152">
        <f>'[3]Relatório Empregados II'!$AX176:$AX176</f>
        <v>0</v>
      </c>
      <c r="R175" s="153">
        <f>'[3]Relatório Empregados II'!$BA176:$BA176</f>
        <v>0</v>
      </c>
      <c r="S175" s="154">
        <f>'[3]Relatório Empregados II'!$BE176:$BE176</f>
        <v>0</v>
      </c>
      <c r="T175" s="154">
        <f>'[3]Relatório Empregados II'!$BH176:$BH176</f>
        <v>0</v>
      </c>
      <c r="U175" s="148">
        <f>'[3]Relatório Empregados II'!$BK176:$BK176</f>
        <v>0</v>
      </c>
      <c r="V175" s="165">
        <f>'[3]Relatório Empregados II'!$BN176</f>
        <v>0</v>
      </c>
      <c r="W175" s="206">
        <f>'[3]Relatório Empregados II'!$BP176</f>
        <v>0</v>
      </c>
      <c r="X175" s="140">
        <f>'[3]Relatório Empregados II'!$BR176:$BR176</f>
        <v>0</v>
      </c>
      <c r="Y175" s="157">
        <f>'[3]Relatório Empregados II'!$BU176</f>
        <v>0</v>
      </c>
      <c r="Z175" s="167">
        <f>'[3]Relatório Empregados II'!$BW176:$BW176</f>
        <v>0</v>
      </c>
      <c r="AA175" s="168">
        <f>'[3]Relatório Empregados II'!$CA176:$CA176</f>
        <v>0</v>
      </c>
      <c r="AB175" s="168">
        <f>'[3]Relatório Empregados II'!$CD176:$CD176</f>
        <v>0</v>
      </c>
      <c r="AC175" s="168">
        <f>'[3]Relatório Empregados II'!$CG176:$CG176</f>
        <v>0</v>
      </c>
      <c r="AD175" s="168">
        <f>'[3]Relatório Empregados II'!$CJ176</f>
        <v>0</v>
      </c>
      <c r="AE175" s="168">
        <f>'[3]Relatório Empregados II'!$CL176</f>
        <v>0</v>
      </c>
      <c r="AF175" s="168">
        <f>'[3]Relatório Empregados II'!$CN176:$CN176</f>
        <v>0</v>
      </c>
      <c r="AG175" s="168">
        <f>'[3]Relatório Empregados II'!$CQ176</f>
        <v>0</v>
      </c>
      <c r="AH175" s="140">
        <f>'[3]Relatório Empregados II'!$CS176:$CS176</f>
        <v>0</v>
      </c>
      <c r="AI175" s="157">
        <f>'[3]Relatório Empregados II'!$CV176:$CV176</f>
        <v>0</v>
      </c>
      <c r="AJ175" s="140">
        <f>'[3]Relatório Empregados II'!$CY176:$CY176</f>
        <v>0</v>
      </c>
      <c r="AK175" s="157">
        <f>'[3]Relatório Empregados II'!$DB176:$DB176</f>
        <v>0</v>
      </c>
      <c r="AL175" s="140">
        <f>'[3]Relatório Empregados II'!$DE176:$DE176</f>
        <v>0</v>
      </c>
      <c r="AM175" s="140">
        <f>'[3]Relatório Empregados II'!$DH176</f>
        <v>0</v>
      </c>
      <c r="AN175" s="157">
        <f>'[3]Relatório Empregados II'!$DJ176</f>
        <v>0</v>
      </c>
      <c r="AO175" s="140">
        <f>'[3]Relatório Empregados II'!$DL176</f>
        <v>0</v>
      </c>
      <c r="AP175" s="140">
        <f>'[3]Relatório Empregados II'!$DM$3:$DM176</f>
        <v>0</v>
      </c>
      <c r="AQ175" s="141"/>
      <c r="AR175" s="141"/>
      <c r="AS175" s="140">
        <f>'[3]Relatório Empregados II'!$DQ176:$DQ176</f>
        <v>0</v>
      </c>
      <c r="AT175" s="169">
        <f>'[3]Relatório Empregados II'!$DT176</f>
        <v>0</v>
      </c>
      <c r="AU175" s="167">
        <f>'[3]Relatório Empregados II'!$DV176</f>
        <v>0</v>
      </c>
      <c r="AV175" s="167">
        <f>'[3]Relatório Empregados II'!$DX176</f>
        <v>0</v>
      </c>
      <c r="AW175" s="156">
        <f>'[3]Relatório Empregados II'!$DZ176</f>
        <v>0</v>
      </c>
      <c r="AX175" s="156">
        <f>'[3]Relatório Empregados II'!$EB176</f>
        <v>0</v>
      </c>
      <c r="AY175" s="167">
        <f>'[3]Relatório Empregados II'!$ED176</f>
        <v>0</v>
      </c>
      <c r="AZ175" s="156">
        <f>'[3]Relatório Empregados II'!$EH176</f>
        <v>0</v>
      </c>
      <c r="BA175" s="156">
        <f>'[3]Relatório Empregados II'!$EJ176</f>
        <v>0</v>
      </c>
    </row>
    <row r="176" spans="1:53">
      <c r="A176" s="170">
        <f>IFERROR(('[3]Relatório Empregados II'!$A177:$B177),"")</f>
        <v>0</v>
      </c>
      <c r="B176" s="142">
        <f>'[3]Relatório Empregados II'!$D177:$D177</f>
        <v>0</v>
      </c>
      <c r="C176" s="158">
        <f>'[3]Relatório Empregados II'!$G177:$G177</f>
        <v>0</v>
      </c>
      <c r="D176" s="161">
        <f>'[3]Relatório Empregados II'!$J177</f>
        <v>0</v>
      </c>
      <c r="E176" s="143">
        <f>'[3]Relatório Empregados II'!$L177:L177</f>
        <v>0</v>
      </c>
      <c r="F176" s="144">
        <f>'[3]Relatório Empregados II'!$P177:$P177</f>
        <v>0</v>
      </c>
      <c r="G176" s="173" cm="1">
        <f t="array" ref="G176">'[3]Relatório Empregados II'!$T177:T177</f>
        <v>0</v>
      </c>
      <c r="H176" s="145">
        <f>'[3]Relatório Empregados II'!$W177</f>
        <v>0</v>
      </c>
      <c r="I176" s="146">
        <f>'[3]Relatório Empregados II'!$Y177:$Y177</f>
        <v>0</v>
      </c>
      <c r="J176" s="147">
        <f>'[3]Relatório Empregados II'!$AB177:$AB177</f>
        <v>0</v>
      </c>
      <c r="K176" s="162">
        <f>'[3]Relatório Empregados II'!$AE177:$AE177</f>
        <v>0</v>
      </c>
      <c r="L176" s="163" cm="1">
        <f t="array" ref="L176">'[3]Relatório Empregados II'!$AI177:$AI177</f>
        <v>0</v>
      </c>
      <c r="M176" s="149">
        <f>'[3]Relatório Empregados II'!$AL177:$AL177</f>
        <v>0</v>
      </c>
      <c r="N176" s="150">
        <f>'[3]Relatório Empregados II'!$AP177</f>
        <v>0</v>
      </c>
      <c r="O176" s="163">
        <f>'[3]Relatório Empregados II'!$AR177</f>
        <v>0</v>
      </c>
      <c r="P176" s="151">
        <f>'[3]Relatório Empregados II'!$AT177:$AT177</f>
        <v>0</v>
      </c>
      <c r="Q176" s="152">
        <f>'[3]Relatório Empregados II'!$AX177:$AX177</f>
        <v>0</v>
      </c>
      <c r="R176" s="153">
        <f>'[3]Relatório Empregados II'!$BA177:$BA177</f>
        <v>0</v>
      </c>
      <c r="S176" s="154">
        <f>'[3]Relatório Empregados II'!$BE177:$BE177</f>
        <v>0</v>
      </c>
      <c r="T176" s="154">
        <f>'[3]Relatório Empregados II'!$BH177:$BH177</f>
        <v>0</v>
      </c>
      <c r="U176" s="148">
        <f>'[3]Relatório Empregados II'!$BK177:$BK177</f>
        <v>0</v>
      </c>
      <c r="V176" s="165">
        <f>'[3]Relatório Empregados II'!$BN177</f>
        <v>0</v>
      </c>
      <c r="W176" s="206">
        <f>'[3]Relatório Empregados II'!$BP177</f>
        <v>0</v>
      </c>
      <c r="X176" s="140">
        <f>'[3]Relatório Empregados II'!$BR177:$BR177</f>
        <v>0</v>
      </c>
      <c r="Y176" s="157">
        <f>'[3]Relatório Empregados II'!$BU177</f>
        <v>0</v>
      </c>
      <c r="Z176" s="167">
        <f>'[3]Relatório Empregados II'!$BW177:$BW177</f>
        <v>0</v>
      </c>
      <c r="AA176" s="168">
        <f>'[3]Relatório Empregados II'!$CA177:$CA177</f>
        <v>0</v>
      </c>
      <c r="AB176" s="168">
        <f>'[3]Relatório Empregados II'!$CD177:$CD177</f>
        <v>0</v>
      </c>
      <c r="AC176" s="168">
        <f>'[3]Relatório Empregados II'!$CG177:$CG177</f>
        <v>0</v>
      </c>
      <c r="AD176" s="168">
        <f>'[3]Relatório Empregados II'!$CJ177</f>
        <v>0</v>
      </c>
      <c r="AE176" s="168">
        <f>'[3]Relatório Empregados II'!$CL177</f>
        <v>0</v>
      </c>
      <c r="AF176" s="168">
        <f>'[3]Relatório Empregados II'!$CN177:$CN177</f>
        <v>0</v>
      </c>
      <c r="AG176" s="168">
        <f>'[3]Relatório Empregados II'!$CQ177</f>
        <v>0</v>
      </c>
      <c r="AH176" s="140">
        <f>'[3]Relatório Empregados II'!$CS177:$CS177</f>
        <v>0</v>
      </c>
      <c r="AI176" s="157">
        <f>'[3]Relatório Empregados II'!$CV177:$CV177</f>
        <v>0</v>
      </c>
      <c r="AJ176" s="140">
        <f>'[3]Relatório Empregados II'!$CY177:$CY177</f>
        <v>0</v>
      </c>
      <c r="AK176" s="157">
        <f>'[3]Relatório Empregados II'!$DB177:$DB177</f>
        <v>0</v>
      </c>
      <c r="AL176" s="140">
        <f>'[3]Relatório Empregados II'!$DE177:$DE177</f>
        <v>0</v>
      </c>
      <c r="AM176" s="140">
        <f>'[3]Relatório Empregados II'!$DH177</f>
        <v>0</v>
      </c>
      <c r="AN176" s="157">
        <f>'[3]Relatório Empregados II'!$DJ177</f>
        <v>0</v>
      </c>
      <c r="AO176" s="140">
        <f>'[3]Relatório Empregados II'!$DL177</f>
        <v>0</v>
      </c>
      <c r="AP176" s="140">
        <f>'[3]Relatório Empregados II'!$DM$3:$DM177</f>
        <v>0</v>
      </c>
      <c r="AQ176" s="141"/>
      <c r="AR176" s="141"/>
      <c r="AS176" s="140">
        <f>'[3]Relatório Empregados II'!$DQ177:$DQ177</f>
        <v>0</v>
      </c>
      <c r="AT176" s="169">
        <f>'[3]Relatório Empregados II'!$DT177</f>
        <v>0</v>
      </c>
      <c r="AU176" s="167">
        <f>'[3]Relatório Empregados II'!$DV177</f>
        <v>0</v>
      </c>
      <c r="AV176" s="167">
        <f>'[3]Relatório Empregados II'!$DX177</f>
        <v>0</v>
      </c>
      <c r="AW176" s="156">
        <f>'[3]Relatório Empregados II'!$DZ177</f>
        <v>0</v>
      </c>
      <c r="AX176" s="156">
        <f>'[3]Relatório Empregados II'!$EB177</f>
        <v>0</v>
      </c>
      <c r="AY176" s="167">
        <f>'[3]Relatório Empregados II'!$ED177</f>
        <v>0</v>
      </c>
      <c r="AZ176" s="156">
        <f>'[3]Relatório Empregados II'!$EH177</f>
        <v>0</v>
      </c>
      <c r="BA176" s="156">
        <f>'[3]Relatório Empregados II'!$EJ177</f>
        <v>0</v>
      </c>
    </row>
    <row r="177" spans="1:53">
      <c r="A177" s="170">
        <f>IFERROR(('[3]Relatório Empregados II'!$A178:$B178),"")</f>
        <v>0</v>
      </c>
      <c r="B177" s="142">
        <f>'[3]Relatório Empregados II'!$D178:$D178</f>
        <v>0</v>
      </c>
      <c r="C177" s="158">
        <f>'[3]Relatório Empregados II'!$G178:$G178</f>
        <v>0</v>
      </c>
      <c r="D177" s="161">
        <f>'[3]Relatório Empregados II'!$J178</f>
        <v>0</v>
      </c>
      <c r="E177" s="143">
        <f>'[3]Relatório Empregados II'!$L178:L178</f>
        <v>0</v>
      </c>
      <c r="F177" s="144">
        <f>'[3]Relatório Empregados II'!$P178:$P178</f>
        <v>0</v>
      </c>
      <c r="G177" s="173" cm="1">
        <f t="array" ref="G177">'[3]Relatório Empregados II'!$T178:T178</f>
        <v>0</v>
      </c>
      <c r="H177" s="145">
        <f>'[3]Relatório Empregados II'!$W178</f>
        <v>0</v>
      </c>
      <c r="I177" s="146">
        <f>'[3]Relatório Empregados II'!$Y178:$Y178</f>
        <v>0</v>
      </c>
      <c r="J177" s="147">
        <f>'[3]Relatório Empregados II'!$AB178:$AB178</f>
        <v>0</v>
      </c>
      <c r="K177" s="162">
        <f>'[3]Relatório Empregados II'!$AE178:$AE178</f>
        <v>0</v>
      </c>
      <c r="L177" s="163" cm="1">
        <f t="array" ref="L177">'[3]Relatório Empregados II'!$AI178:$AI178</f>
        <v>0</v>
      </c>
      <c r="M177" s="149">
        <f>'[3]Relatório Empregados II'!$AL178:$AL178</f>
        <v>0</v>
      </c>
      <c r="N177" s="150">
        <f>'[3]Relatório Empregados II'!$AP178</f>
        <v>0</v>
      </c>
      <c r="O177" s="163">
        <f>'[3]Relatório Empregados II'!$AR178</f>
        <v>0</v>
      </c>
      <c r="P177" s="151">
        <f>'[3]Relatório Empregados II'!$AT178:$AT178</f>
        <v>0</v>
      </c>
      <c r="Q177" s="152">
        <f>'[3]Relatório Empregados II'!$AX178:$AX178</f>
        <v>0</v>
      </c>
      <c r="R177" s="153">
        <f>'[3]Relatório Empregados II'!$BA178:$BA178</f>
        <v>0</v>
      </c>
      <c r="S177" s="154">
        <f>'[3]Relatório Empregados II'!$BE178:$BE178</f>
        <v>0</v>
      </c>
      <c r="T177" s="154">
        <f>'[3]Relatório Empregados II'!$BH178:$BH178</f>
        <v>0</v>
      </c>
      <c r="U177" s="148">
        <f>'[3]Relatório Empregados II'!$BK178:$BK178</f>
        <v>0</v>
      </c>
      <c r="V177" s="165">
        <f>'[3]Relatório Empregados II'!$BN178</f>
        <v>0</v>
      </c>
      <c r="W177" s="206">
        <f>'[3]Relatório Empregados II'!$BP178</f>
        <v>0</v>
      </c>
      <c r="X177" s="140">
        <f>'[3]Relatório Empregados II'!$BR178:$BR178</f>
        <v>0</v>
      </c>
      <c r="Y177" s="157">
        <f>'[3]Relatório Empregados II'!$BU178</f>
        <v>0</v>
      </c>
      <c r="Z177" s="167">
        <f>'[3]Relatório Empregados II'!$BW178:$BW178</f>
        <v>0</v>
      </c>
      <c r="AA177" s="168">
        <f>'[3]Relatório Empregados II'!$CA178:$CA178</f>
        <v>0</v>
      </c>
      <c r="AB177" s="168">
        <f>'[3]Relatório Empregados II'!$CD178:$CD178</f>
        <v>0</v>
      </c>
      <c r="AC177" s="168">
        <f>'[3]Relatório Empregados II'!$CG178:$CG178</f>
        <v>0</v>
      </c>
      <c r="AD177" s="168">
        <f>'[3]Relatório Empregados II'!$CJ178</f>
        <v>0</v>
      </c>
      <c r="AE177" s="168">
        <f>'[3]Relatório Empregados II'!$CL178</f>
        <v>0</v>
      </c>
      <c r="AF177" s="168">
        <f>'[3]Relatório Empregados II'!$CN178:$CN178</f>
        <v>0</v>
      </c>
      <c r="AG177" s="168">
        <f>'[3]Relatório Empregados II'!$CQ178</f>
        <v>0</v>
      </c>
      <c r="AH177" s="140">
        <f>'[3]Relatório Empregados II'!$CS178:$CS178</f>
        <v>0</v>
      </c>
      <c r="AI177" s="157">
        <f>'[3]Relatório Empregados II'!$CV178:$CV178</f>
        <v>0</v>
      </c>
      <c r="AJ177" s="140">
        <f>'[3]Relatório Empregados II'!$CY178:$CY178</f>
        <v>0</v>
      </c>
      <c r="AK177" s="157">
        <f>'[3]Relatório Empregados II'!$DB178:$DB178</f>
        <v>0</v>
      </c>
      <c r="AL177" s="140">
        <f>'[3]Relatório Empregados II'!$DE178:$DE178</f>
        <v>0</v>
      </c>
      <c r="AM177" s="140">
        <f>'[3]Relatório Empregados II'!$DH178</f>
        <v>0</v>
      </c>
      <c r="AN177" s="157">
        <f>'[3]Relatório Empregados II'!$DJ178</f>
        <v>0</v>
      </c>
      <c r="AO177" s="140">
        <f>'[3]Relatório Empregados II'!$DL178</f>
        <v>0</v>
      </c>
      <c r="AP177" s="140">
        <f>'[3]Relatório Empregados II'!$DM$3:$DM178</f>
        <v>0</v>
      </c>
      <c r="AQ177" s="141"/>
      <c r="AR177" s="141"/>
      <c r="AS177" s="140">
        <f>'[3]Relatório Empregados II'!$DQ178:$DQ178</f>
        <v>0</v>
      </c>
      <c r="AT177" s="169">
        <f>'[3]Relatório Empregados II'!$DT178</f>
        <v>0</v>
      </c>
      <c r="AU177" s="167">
        <f>'[3]Relatório Empregados II'!$DV178</f>
        <v>0</v>
      </c>
      <c r="AV177" s="167">
        <f>'[3]Relatório Empregados II'!$DX178</f>
        <v>0</v>
      </c>
      <c r="AW177" s="156">
        <f>'[3]Relatório Empregados II'!$DZ178</f>
        <v>0</v>
      </c>
      <c r="AX177" s="156">
        <f>'[3]Relatório Empregados II'!$EB178</f>
        <v>0</v>
      </c>
      <c r="AY177" s="167">
        <f>'[3]Relatório Empregados II'!$ED178</f>
        <v>0</v>
      </c>
      <c r="AZ177" s="156">
        <f>'[3]Relatório Empregados II'!$EH178</f>
        <v>0</v>
      </c>
      <c r="BA177" s="156">
        <f>'[3]Relatório Empregados II'!$EJ178</f>
        <v>0</v>
      </c>
    </row>
    <row r="178" spans="1:53">
      <c r="A178" s="170">
        <f>IFERROR(('[3]Relatório Empregados II'!$A179:$B179),"")</f>
        <v>0</v>
      </c>
      <c r="B178" s="142">
        <f>'[3]Relatório Empregados II'!$D179:$D179</f>
        <v>0</v>
      </c>
      <c r="C178" s="158">
        <f>'[3]Relatório Empregados II'!$G179:$G179</f>
        <v>0</v>
      </c>
      <c r="D178" s="161">
        <f>'[3]Relatório Empregados II'!$J179</f>
        <v>0</v>
      </c>
      <c r="E178" s="143">
        <f>'[3]Relatório Empregados II'!$L179:L179</f>
        <v>0</v>
      </c>
      <c r="F178" s="144">
        <f>'[3]Relatório Empregados II'!$P179:$P179</f>
        <v>0</v>
      </c>
      <c r="G178" s="173" cm="1">
        <f t="array" ref="G178">'[3]Relatório Empregados II'!$T179:T179</f>
        <v>0</v>
      </c>
      <c r="H178" s="145">
        <f>'[3]Relatório Empregados II'!$W179</f>
        <v>0</v>
      </c>
      <c r="I178" s="146">
        <f>'[3]Relatório Empregados II'!$Y179:$Y179</f>
        <v>0</v>
      </c>
      <c r="J178" s="147">
        <f>'[3]Relatório Empregados II'!$AB179:$AB179</f>
        <v>0</v>
      </c>
      <c r="K178" s="162">
        <f>'[3]Relatório Empregados II'!$AE179:$AE179</f>
        <v>0</v>
      </c>
      <c r="L178" s="163" cm="1">
        <f t="array" ref="L178">'[3]Relatório Empregados II'!$AI179:$AI179</f>
        <v>0</v>
      </c>
      <c r="M178" s="149">
        <f>'[3]Relatório Empregados II'!$AL179:$AL179</f>
        <v>0</v>
      </c>
      <c r="N178" s="150">
        <f>'[3]Relatório Empregados II'!$AP179</f>
        <v>0</v>
      </c>
      <c r="O178" s="163">
        <f>'[3]Relatório Empregados II'!$AR179</f>
        <v>0</v>
      </c>
      <c r="P178" s="151">
        <f>'[3]Relatório Empregados II'!$AT179:$AT179</f>
        <v>0</v>
      </c>
      <c r="Q178" s="152">
        <f>'[3]Relatório Empregados II'!$AX179:$AX179</f>
        <v>0</v>
      </c>
      <c r="R178" s="153">
        <f>'[3]Relatório Empregados II'!$BA179:$BA179</f>
        <v>0</v>
      </c>
      <c r="S178" s="154">
        <f>'[3]Relatório Empregados II'!$BE179:$BE179</f>
        <v>0</v>
      </c>
      <c r="T178" s="154">
        <f>'[3]Relatório Empregados II'!$BH179:$BH179</f>
        <v>0</v>
      </c>
      <c r="U178" s="148">
        <f>'[3]Relatório Empregados II'!$BK179:$BK179</f>
        <v>0</v>
      </c>
      <c r="V178" s="165">
        <f>'[3]Relatório Empregados II'!$BN179</f>
        <v>0</v>
      </c>
      <c r="W178" s="206">
        <f>'[3]Relatório Empregados II'!$BP179</f>
        <v>0</v>
      </c>
      <c r="X178" s="140">
        <f>'[3]Relatório Empregados II'!$BR179:$BR179</f>
        <v>0</v>
      </c>
      <c r="Y178" s="157">
        <f>'[3]Relatório Empregados II'!$BU179</f>
        <v>0</v>
      </c>
      <c r="Z178" s="167">
        <f>'[3]Relatório Empregados II'!$BW179:$BW179</f>
        <v>0</v>
      </c>
      <c r="AA178" s="168">
        <f>'[3]Relatório Empregados II'!$CA179:$CA179</f>
        <v>0</v>
      </c>
      <c r="AB178" s="168">
        <f>'[3]Relatório Empregados II'!$CD179:$CD179</f>
        <v>0</v>
      </c>
      <c r="AC178" s="168">
        <f>'[3]Relatório Empregados II'!$CG179:$CG179</f>
        <v>0</v>
      </c>
      <c r="AD178" s="168">
        <f>'[3]Relatório Empregados II'!$CJ179</f>
        <v>0</v>
      </c>
      <c r="AE178" s="168">
        <f>'[3]Relatório Empregados II'!$CL179</f>
        <v>0</v>
      </c>
      <c r="AF178" s="168">
        <f>'[3]Relatório Empregados II'!$CN179:$CN179</f>
        <v>0</v>
      </c>
      <c r="AG178" s="168">
        <f>'[3]Relatório Empregados II'!$CQ179</f>
        <v>0</v>
      </c>
      <c r="AH178" s="140">
        <f>'[3]Relatório Empregados II'!$CS179:$CS179</f>
        <v>0</v>
      </c>
      <c r="AI178" s="157">
        <f>'[3]Relatório Empregados II'!$CV179:$CV179</f>
        <v>0</v>
      </c>
      <c r="AJ178" s="140">
        <f>'[3]Relatório Empregados II'!$CY179:$CY179</f>
        <v>0</v>
      </c>
      <c r="AK178" s="157">
        <f>'[3]Relatório Empregados II'!$DB179:$DB179</f>
        <v>0</v>
      </c>
      <c r="AL178" s="140">
        <f>'[3]Relatório Empregados II'!$DE179:$DE179</f>
        <v>0</v>
      </c>
      <c r="AM178" s="140">
        <f>'[3]Relatório Empregados II'!$DH179</f>
        <v>0</v>
      </c>
      <c r="AN178" s="157">
        <f>'[3]Relatório Empregados II'!$DJ179</f>
        <v>0</v>
      </c>
      <c r="AO178" s="140">
        <f>'[3]Relatório Empregados II'!$DL179</f>
        <v>0</v>
      </c>
      <c r="AP178" s="140">
        <f>'[3]Relatório Empregados II'!$DM$3:$DM179</f>
        <v>0</v>
      </c>
      <c r="AQ178" s="141"/>
      <c r="AR178" s="141"/>
      <c r="AS178" s="140">
        <f>'[3]Relatório Empregados II'!$DQ179:$DQ179</f>
        <v>0</v>
      </c>
      <c r="AT178" s="169">
        <f>'[3]Relatório Empregados II'!$DT179</f>
        <v>0</v>
      </c>
      <c r="AU178" s="167">
        <f>'[3]Relatório Empregados II'!$DV179</f>
        <v>0</v>
      </c>
      <c r="AV178" s="167">
        <f>'[3]Relatório Empregados II'!$DX179</f>
        <v>0</v>
      </c>
      <c r="AW178" s="156">
        <f>'[3]Relatório Empregados II'!$DZ179</f>
        <v>0</v>
      </c>
      <c r="AX178" s="156">
        <f>'[3]Relatório Empregados II'!$EB179</f>
        <v>0</v>
      </c>
      <c r="AY178" s="167">
        <f>'[3]Relatório Empregados II'!$ED179</f>
        <v>0</v>
      </c>
      <c r="AZ178" s="156">
        <f>'[3]Relatório Empregados II'!$EH179</f>
        <v>0</v>
      </c>
      <c r="BA178" s="156">
        <f>'[3]Relatório Empregados II'!$EJ179</f>
        <v>0</v>
      </c>
    </row>
    <row r="179" spans="1:53">
      <c r="A179" s="170">
        <f>IFERROR(('[3]Relatório Empregados II'!$A180:$B180),"")</f>
        <v>0</v>
      </c>
      <c r="B179" s="142">
        <f>'[3]Relatório Empregados II'!$D180:$D180</f>
        <v>0</v>
      </c>
      <c r="C179" s="158">
        <f>'[3]Relatório Empregados II'!$G180:$G180</f>
        <v>0</v>
      </c>
      <c r="D179" s="161">
        <f>'[3]Relatório Empregados II'!$J180</f>
        <v>0</v>
      </c>
      <c r="E179" s="143">
        <f>'[3]Relatório Empregados II'!$L180:L180</f>
        <v>0</v>
      </c>
      <c r="F179" s="144">
        <f>'[3]Relatório Empregados II'!$P180:$P180</f>
        <v>0</v>
      </c>
      <c r="G179" s="173" cm="1">
        <f t="array" ref="G179">'[3]Relatório Empregados II'!$T180:T180</f>
        <v>0</v>
      </c>
      <c r="H179" s="145">
        <f>'[3]Relatório Empregados II'!$W180</f>
        <v>0</v>
      </c>
      <c r="I179" s="146">
        <f>'[3]Relatório Empregados II'!$Y180:$Y180</f>
        <v>0</v>
      </c>
      <c r="J179" s="147">
        <f>'[3]Relatório Empregados II'!$AB180:$AB180</f>
        <v>0</v>
      </c>
      <c r="K179" s="162">
        <f>'[3]Relatório Empregados II'!$AE180:$AE180</f>
        <v>0</v>
      </c>
      <c r="L179" s="163" cm="1">
        <f t="array" ref="L179">'[3]Relatório Empregados II'!$AI180:$AI180</f>
        <v>0</v>
      </c>
      <c r="M179" s="149">
        <f>'[3]Relatório Empregados II'!$AL180:$AL180</f>
        <v>0</v>
      </c>
      <c r="N179" s="150">
        <f>'[3]Relatório Empregados II'!$AP180</f>
        <v>0</v>
      </c>
      <c r="O179" s="163">
        <f>'[3]Relatório Empregados II'!$AR180</f>
        <v>0</v>
      </c>
      <c r="P179" s="151">
        <f>'[3]Relatório Empregados II'!$AT180:$AT180</f>
        <v>0</v>
      </c>
      <c r="Q179" s="152">
        <f>'[3]Relatório Empregados II'!$AX180:$AX180</f>
        <v>0</v>
      </c>
      <c r="R179" s="153">
        <f>'[3]Relatório Empregados II'!$BA180:$BA180</f>
        <v>0</v>
      </c>
      <c r="S179" s="154">
        <f>'[3]Relatório Empregados II'!$BE180:$BE180</f>
        <v>0</v>
      </c>
      <c r="T179" s="154">
        <f>'[3]Relatório Empregados II'!$BH180:$BH180</f>
        <v>0</v>
      </c>
      <c r="U179" s="148">
        <f>'[3]Relatório Empregados II'!$BK180:$BK180</f>
        <v>0</v>
      </c>
      <c r="V179" s="165">
        <f>'[3]Relatório Empregados II'!$BN180</f>
        <v>0</v>
      </c>
      <c r="W179" s="206">
        <f>'[3]Relatório Empregados II'!$BP180</f>
        <v>0</v>
      </c>
      <c r="X179" s="140">
        <f>'[3]Relatório Empregados II'!$BR180:$BR180</f>
        <v>0</v>
      </c>
      <c r="Y179" s="157">
        <f>'[3]Relatório Empregados II'!$BU180</f>
        <v>0</v>
      </c>
      <c r="Z179" s="167">
        <f>'[3]Relatório Empregados II'!$BW180:$BW180</f>
        <v>0</v>
      </c>
      <c r="AA179" s="168">
        <f>'[3]Relatório Empregados II'!$CA180:$CA180</f>
        <v>0</v>
      </c>
      <c r="AB179" s="168">
        <f>'[3]Relatório Empregados II'!$CD180:$CD180</f>
        <v>0</v>
      </c>
      <c r="AC179" s="168">
        <f>'[3]Relatório Empregados II'!$CG180:$CG180</f>
        <v>0</v>
      </c>
      <c r="AD179" s="168">
        <f>'[3]Relatório Empregados II'!$CJ180</f>
        <v>0</v>
      </c>
      <c r="AE179" s="168">
        <f>'[3]Relatório Empregados II'!$CL180</f>
        <v>0</v>
      </c>
      <c r="AF179" s="168">
        <f>'[3]Relatório Empregados II'!$CN180:$CN180</f>
        <v>0</v>
      </c>
      <c r="AG179" s="168">
        <f>'[3]Relatório Empregados II'!$CQ180</f>
        <v>0</v>
      </c>
      <c r="AH179" s="140">
        <f>'[3]Relatório Empregados II'!$CS180:$CS180</f>
        <v>0</v>
      </c>
      <c r="AI179" s="157">
        <f>'[3]Relatório Empregados II'!$CV180:$CV180</f>
        <v>0</v>
      </c>
      <c r="AJ179" s="140">
        <f>'[3]Relatório Empregados II'!$CY180:$CY180</f>
        <v>0</v>
      </c>
      <c r="AK179" s="157">
        <f>'[3]Relatório Empregados II'!$DB180:$DB180</f>
        <v>0</v>
      </c>
      <c r="AL179" s="140">
        <f>'[3]Relatório Empregados II'!$DE180:$DE180</f>
        <v>0</v>
      </c>
      <c r="AM179" s="140">
        <f>'[3]Relatório Empregados II'!$DH180</f>
        <v>0</v>
      </c>
      <c r="AN179" s="157">
        <f>'[3]Relatório Empregados II'!$DJ180</f>
        <v>0</v>
      </c>
      <c r="AO179" s="140">
        <f>'[3]Relatório Empregados II'!$DL180</f>
        <v>0</v>
      </c>
      <c r="AP179" s="140">
        <f>'[3]Relatório Empregados II'!$DM$3:$DM180</f>
        <v>0</v>
      </c>
      <c r="AQ179" s="141"/>
      <c r="AR179" s="141"/>
      <c r="AS179" s="140">
        <f>'[3]Relatório Empregados II'!$DQ180:$DQ180</f>
        <v>0</v>
      </c>
      <c r="AT179" s="169">
        <f>'[3]Relatório Empregados II'!$DT180</f>
        <v>0</v>
      </c>
      <c r="AU179" s="167">
        <f>'[3]Relatório Empregados II'!$DV180</f>
        <v>0</v>
      </c>
      <c r="AV179" s="167">
        <f>'[3]Relatório Empregados II'!$DX180</f>
        <v>0</v>
      </c>
      <c r="AW179" s="156">
        <f>'[3]Relatório Empregados II'!$DZ180</f>
        <v>0</v>
      </c>
      <c r="AX179" s="156">
        <f>'[3]Relatório Empregados II'!$EB180</f>
        <v>0</v>
      </c>
      <c r="AY179" s="167">
        <f>'[3]Relatório Empregados II'!$ED180</f>
        <v>0</v>
      </c>
      <c r="AZ179" s="156">
        <f>'[3]Relatório Empregados II'!$EH180</f>
        <v>0</v>
      </c>
      <c r="BA179" s="156">
        <f>'[3]Relatório Empregados II'!$EJ180</f>
        <v>0</v>
      </c>
    </row>
    <row r="180" spans="1:53">
      <c r="A180" s="170">
        <f>IFERROR(('[3]Relatório Empregados II'!$A181:$B181),"")</f>
        <v>0</v>
      </c>
      <c r="B180" s="142">
        <f>'[3]Relatório Empregados II'!$D181:$D181</f>
        <v>0</v>
      </c>
      <c r="C180" s="158">
        <f>'[3]Relatório Empregados II'!$G181:$G181</f>
        <v>0</v>
      </c>
      <c r="D180" s="161">
        <f>'[3]Relatório Empregados II'!$J181</f>
        <v>0</v>
      </c>
      <c r="E180" s="143">
        <f>'[3]Relatório Empregados II'!$L181:L181</f>
        <v>0</v>
      </c>
      <c r="F180" s="144">
        <f>'[3]Relatório Empregados II'!$P181:$P181</f>
        <v>0</v>
      </c>
      <c r="G180" s="173" cm="1">
        <f t="array" ref="G180">'[3]Relatório Empregados II'!$T181:T181</f>
        <v>0</v>
      </c>
      <c r="H180" s="145">
        <f>'[3]Relatório Empregados II'!$W181</f>
        <v>0</v>
      </c>
      <c r="I180" s="146">
        <f>'[3]Relatório Empregados II'!$Y181:$Y181</f>
        <v>0</v>
      </c>
      <c r="J180" s="147">
        <f>'[3]Relatório Empregados II'!$AB181:$AB181</f>
        <v>0</v>
      </c>
      <c r="K180" s="162">
        <f>'[3]Relatório Empregados II'!$AE181:$AE181</f>
        <v>0</v>
      </c>
      <c r="L180" s="163" cm="1">
        <f t="array" ref="L180">'[3]Relatório Empregados II'!$AI181:$AI181</f>
        <v>0</v>
      </c>
      <c r="M180" s="149">
        <f>'[3]Relatório Empregados II'!$AL181:$AL181</f>
        <v>0</v>
      </c>
      <c r="N180" s="150">
        <f>'[3]Relatório Empregados II'!$AP181</f>
        <v>0</v>
      </c>
      <c r="O180" s="163">
        <f>'[3]Relatório Empregados II'!$AR181</f>
        <v>0</v>
      </c>
      <c r="P180" s="151">
        <f>'[3]Relatório Empregados II'!$AT181:$AT181</f>
        <v>0</v>
      </c>
      <c r="Q180" s="152">
        <f>'[3]Relatório Empregados II'!$AX181:$AX181</f>
        <v>0</v>
      </c>
      <c r="R180" s="153">
        <f>'[3]Relatório Empregados II'!$BA181:$BA181</f>
        <v>0</v>
      </c>
      <c r="S180" s="154">
        <f>'[3]Relatório Empregados II'!$BE181:$BE181</f>
        <v>0</v>
      </c>
      <c r="T180" s="154">
        <f>'[3]Relatório Empregados II'!$BH181:$BH181</f>
        <v>0</v>
      </c>
      <c r="U180" s="148">
        <f>'[3]Relatório Empregados II'!$BK181:$BK181</f>
        <v>0</v>
      </c>
      <c r="V180" s="165">
        <f>'[3]Relatório Empregados II'!$BN181</f>
        <v>0</v>
      </c>
      <c r="W180" s="206">
        <f>'[3]Relatório Empregados II'!$BP181</f>
        <v>0</v>
      </c>
      <c r="X180" s="140">
        <f>'[3]Relatório Empregados II'!$BR181:$BR181</f>
        <v>0</v>
      </c>
      <c r="Y180" s="157">
        <f>'[3]Relatório Empregados II'!$BU181</f>
        <v>0</v>
      </c>
      <c r="Z180" s="167">
        <f>'[3]Relatório Empregados II'!$BW181:$BW181</f>
        <v>0</v>
      </c>
      <c r="AA180" s="168">
        <f>'[3]Relatório Empregados II'!$CA181:$CA181</f>
        <v>0</v>
      </c>
      <c r="AB180" s="168">
        <f>'[3]Relatório Empregados II'!$CD181:$CD181</f>
        <v>0</v>
      </c>
      <c r="AC180" s="168">
        <f>'[3]Relatório Empregados II'!$CG181:$CG181</f>
        <v>0</v>
      </c>
      <c r="AD180" s="168">
        <f>'[3]Relatório Empregados II'!$CJ181</f>
        <v>0</v>
      </c>
      <c r="AE180" s="168">
        <f>'[3]Relatório Empregados II'!$CL181</f>
        <v>0</v>
      </c>
      <c r="AF180" s="168">
        <f>'[3]Relatório Empregados II'!$CN181:$CN181</f>
        <v>0</v>
      </c>
      <c r="AG180" s="168">
        <f>'[3]Relatório Empregados II'!$CQ181</f>
        <v>0</v>
      </c>
      <c r="AH180" s="140">
        <f>'[3]Relatório Empregados II'!$CS181:$CS181</f>
        <v>0</v>
      </c>
      <c r="AI180" s="157">
        <f>'[3]Relatório Empregados II'!$CV181:$CV181</f>
        <v>0</v>
      </c>
      <c r="AJ180" s="140">
        <f>'[3]Relatório Empregados II'!$CY181:$CY181</f>
        <v>0</v>
      </c>
      <c r="AK180" s="157">
        <f>'[3]Relatório Empregados II'!$DB181:$DB181</f>
        <v>0</v>
      </c>
      <c r="AL180" s="140">
        <f>'[3]Relatório Empregados II'!$DE181:$DE181</f>
        <v>0</v>
      </c>
      <c r="AM180" s="140">
        <f>'[3]Relatório Empregados II'!$DH181</f>
        <v>0</v>
      </c>
      <c r="AN180" s="157">
        <f>'[3]Relatório Empregados II'!$DJ181</f>
        <v>0</v>
      </c>
      <c r="AO180" s="140">
        <f>'[3]Relatório Empregados II'!$DL181</f>
        <v>0</v>
      </c>
      <c r="AP180" s="140">
        <f>'[3]Relatório Empregados II'!$DM$3:$DM181</f>
        <v>0</v>
      </c>
      <c r="AQ180" s="141"/>
      <c r="AR180" s="141"/>
      <c r="AS180" s="140">
        <f>'[3]Relatório Empregados II'!$DQ181:$DQ181</f>
        <v>0</v>
      </c>
      <c r="AT180" s="169">
        <f>'[3]Relatório Empregados II'!$DT181</f>
        <v>0</v>
      </c>
      <c r="AU180" s="167">
        <f>'[3]Relatório Empregados II'!$DV181</f>
        <v>0</v>
      </c>
      <c r="AV180" s="167">
        <f>'[3]Relatório Empregados II'!$DX181</f>
        <v>0</v>
      </c>
      <c r="AW180" s="156">
        <f>'[3]Relatório Empregados II'!$DZ181</f>
        <v>0</v>
      </c>
      <c r="AX180" s="156">
        <f>'[3]Relatório Empregados II'!$EB181</f>
        <v>0</v>
      </c>
      <c r="AY180" s="167">
        <f>'[3]Relatório Empregados II'!$ED181</f>
        <v>0</v>
      </c>
      <c r="AZ180" s="156">
        <f>'[3]Relatório Empregados II'!$EH181</f>
        <v>0</v>
      </c>
      <c r="BA180" s="156">
        <f>'[3]Relatório Empregados II'!$EJ181</f>
        <v>0</v>
      </c>
    </row>
    <row r="181" spans="1:53">
      <c r="A181" s="170">
        <f>IFERROR(('[3]Relatório Empregados II'!$A182:$B182),"")</f>
        <v>0</v>
      </c>
      <c r="B181" s="142">
        <f>'[3]Relatório Empregados II'!$D182:$D182</f>
        <v>0</v>
      </c>
      <c r="C181" s="158">
        <f>'[3]Relatório Empregados II'!$G182:$G182</f>
        <v>0</v>
      </c>
      <c r="D181" s="161">
        <f>'[3]Relatório Empregados II'!$J182</f>
        <v>0</v>
      </c>
      <c r="E181" s="143">
        <f>'[3]Relatório Empregados II'!$L182:L182</f>
        <v>0</v>
      </c>
      <c r="F181" s="144">
        <f>'[3]Relatório Empregados II'!$P182:$P182</f>
        <v>0</v>
      </c>
      <c r="G181" s="173" cm="1">
        <f t="array" ref="G181">'[3]Relatório Empregados II'!$T182:T182</f>
        <v>0</v>
      </c>
      <c r="H181" s="145">
        <f>'[3]Relatório Empregados II'!$W182</f>
        <v>0</v>
      </c>
      <c r="I181" s="146">
        <f>'[3]Relatório Empregados II'!$Y182:$Y182</f>
        <v>0</v>
      </c>
      <c r="J181" s="147">
        <f>'[3]Relatório Empregados II'!$AB182:$AB182</f>
        <v>0</v>
      </c>
      <c r="K181" s="162">
        <f>'[3]Relatório Empregados II'!$AE182:$AE182</f>
        <v>0</v>
      </c>
      <c r="L181" s="163" cm="1">
        <f t="array" ref="L181">'[3]Relatório Empregados II'!$AI182:$AI182</f>
        <v>0</v>
      </c>
      <c r="M181" s="149">
        <f>'[3]Relatório Empregados II'!$AL182:$AL182</f>
        <v>0</v>
      </c>
      <c r="N181" s="150">
        <f>'[3]Relatório Empregados II'!$AP182</f>
        <v>0</v>
      </c>
      <c r="O181" s="163">
        <f>'[3]Relatório Empregados II'!$AR182</f>
        <v>0</v>
      </c>
      <c r="P181" s="151">
        <f>'[3]Relatório Empregados II'!$AT182:$AT182</f>
        <v>0</v>
      </c>
      <c r="Q181" s="152">
        <f>'[3]Relatório Empregados II'!$AX182:$AX182</f>
        <v>0</v>
      </c>
      <c r="R181" s="153">
        <f>'[3]Relatório Empregados II'!$BA182:$BA182</f>
        <v>0</v>
      </c>
      <c r="S181" s="154">
        <f>'[3]Relatório Empregados II'!$BE182:$BE182</f>
        <v>0</v>
      </c>
      <c r="T181" s="154">
        <f>'[3]Relatório Empregados II'!$BH182:$BH182</f>
        <v>0</v>
      </c>
      <c r="U181" s="148">
        <f>'[3]Relatório Empregados II'!$BK182:$BK182</f>
        <v>0</v>
      </c>
      <c r="V181" s="165">
        <f>'[3]Relatório Empregados II'!$BN182</f>
        <v>0</v>
      </c>
      <c r="W181" s="206">
        <f>'[3]Relatório Empregados II'!$BP182</f>
        <v>0</v>
      </c>
      <c r="X181" s="140">
        <f>'[3]Relatório Empregados II'!$BR182:$BR182</f>
        <v>0</v>
      </c>
      <c r="Y181" s="157">
        <f>'[3]Relatório Empregados II'!$BU182</f>
        <v>0</v>
      </c>
      <c r="Z181" s="167">
        <f>'[3]Relatório Empregados II'!$BW182:$BW182</f>
        <v>0</v>
      </c>
      <c r="AA181" s="168">
        <f>'[3]Relatório Empregados II'!$CA182:$CA182</f>
        <v>0</v>
      </c>
      <c r="AB181" s="168">
        <f>'[3]Relatório Empregados II'!$CD182:$CD182</f>
        <v>0</v>
      </c>
      <c r="AC181" s="168">
        <f>'[3]Relatório Empregados II'!$CG182:$CG182</f>
        <v>0</v>
      </c>
      <c r="AD181" s="168">
        <f>'[3]Relatório Empregados II'!$CJ182</f>
        <v>0</v>
      </c>
      <c r="AE181" s="168">
        <f>'[3]Relatório Empregados II'!$CL182</f>
        <v>0</v>
      </c>
      <c r="AF181" s="168">
        <f>'[3]Relatório Empregados II'!$CN182:$CN182</f>
        <v>0</v>
      </c>
      <c r="AG181" s="168">
        <f>'[3]Relatório Empregados II'!$CQ182</f>
        <v>0</v>
      </c>
      <c r="AH181" s="140">
        <f>'[3]Relatório Empregados II'!$CS182:$CS182</f>
        <v>0</v>
      </c>
      <c r="AI181" s="157">
        <f>'[3]Relatório Empregados II'!$CV182:$CV182</f>
        <v>0</v>
      </c>
      <c r="AJ181" s="140">
        <f>'[3]Relatório Empregados II'!$CY182:$CY182</f>
        <v>0</v>
      </c>
      <c r="AK181" s="157">
        <f>'[3]Relatório Empregados II'!$DB182:$DB182</f>
        <v>0</v>
      </c>
      <c r="AL181" s="140">
        <f>'[3]Relatório Empregados II'!$DE182:$DE182</f>
        <v>0</v>
      </c>
      <c r="AM181" s="140">
        <f>'[3]Relatório Empregados II'!$DH182</f>
        <v>0</v>
      </c>
      <c r="AN181" s="157">
        <f>'[3]Relatório Empregados II'!$DJ182</f>
        <v>0</v>
      </c>
      <c r="AO181" s="140">
        <f>'[3]Relatório Empregados II'!$DL182</f>
        <v>0</v>
      </c>
      <c r="AP181" s="140">
        <f>'[3]Relatório Empregados II'!$DM$3:$DM182</f>
        <v>0</v>
      </c>
      <c r="AQ181" s="141"/>
      <c r="AR181" s="141"/>
      <c r="AS181" s="140">
        <f>'[3]Relatório Empregados II'!$DQ182:$DQ182</f>
        <v>0</v>
      </c>
      <c r="AT181" s="169">
        <f>'[3]Relatório Empregados II'!$DT182</f>
        <v>0</v>
      </c>
      <c r="AU181" s="167">
        <f>'[3]Relatório Empregados II'!$DV182</f>
        <v>0</v>
      </c>
      <c r="AV181" s="167">
        <f>'[3]Relatório Empregados II'!$DX182</f>
        <v>0</v>
      </c>
      <c r="AW181" s="156">
        <f>'[3]Relatório Empregados II'!$DZ182</f>
        <v>0</v>
      </c>
      <c r="AX181" s="156">
        <f>'[3]Relatório Empregados II'!$EB182</f>
        <v>0</v>
      </c>
      <c r="AY181" s="167">
        <f>'[3]Relatório Empregados II'!$ED182</f>
        <v>0</v>
      </c>
      <c r="AZ181" s="156">
        <f>'[3]Relatório Empregados II'!$EH182</f>
        <v>0</v>
      </c>
      <c r="BA181" s="156">
        <f>'[3]Relatório Empregados II'!$EJ182</f>
        <v>0</v>
      </c>
    </row>
    <row r="182" spans="1:53">
      <c r="A182" s="170">
        <f>IFERROR(('[3]Relatório Empregados II'!$A183:$B183),"")</f>
        <v>0</v>
      </c>
      <c r="B182" s="142">
        <f>'[3]Relatório Empregados II'!$D183:$D183</f>
        <v>0</v>
      </c>
      <c r="C182" s="158">
        <f>'[3]Relatório Empregados II'!$G183:$G183</f>
        <v>0</v>
      </c>
      <c r="D182" s="161">
        <f>'[3]Relatório Empregados II'!$J183</f>
        <v>0</v>
      </c>
      <c r="E182" s="143">
        <f>'[3]Relatório Empregados II'!$L183:L183</f>
        <v>0</v>
      </c>
      <c r="F182" s="144">
        <f>'[3]Relatório Empregados II'!$P183:$P183</f>
        <v>0</v>
      </c>
      <c r="G182" s="173" cm="1">
        <f t="array" ref="G182">'[3]Relatório Empregados II'!$T183:T183</f>
        <v>0</v>
      </c>
      <c r="H182" s="145">
        <f>'[3]Relatório Empregados II'!$W183</f>
        <v>0</v>
      </c>
      <c r="I182" s="146">
        <f>'[3]Relatório Empregados II'!$Y183:$Y183</f>
        <v>0</v>
      </c>
      <c r="J182" s="147">
        <f>'[3]Relatório Empregados II'!$AB183:$AB183</f>
        <v>0</v>
      </c>
      <c r="K182" s="162">
        <f>'[3]Relatório Empregados II'!$AE183:$AE183</f>
        <v>0</v>
      </c>
      <c r="L182" s="163" cm="1">
        <f t="array" ref="L182">'[3]Relatório Empregados II'!$AI183:$AI183</f>
        <v>0</v>
      </c>
      <c r="M182" s="149">
        <f>'[3]Relatório Empregados II'!$AL183:$AL183</f>
        <v>0</v>
      </c>
      <c r="N182" s="150">
        <f>'[3]Relatório Empregados II'!$AP183</f>
        <v>0</v>
      </c>
      <c r="O182" s="163">
        <f>'[3]Relatório Empregados II'!$AR183</f>
        <v>0</v>
      </c>
      <c r="P182" s="151">
        <f>'[3]Relatório Empregados II'!$AT183:$AT183</f>
        <v>0</v>
      </c>
      <c r="Q182" s="152">
        <f>'[3]Relatório Empregados II'!$AX183:$AX183</f>
        <v>0</v>
      </c>
      <c r="R182" s="153">
        <f>'[3]Relatório Empregados II'!$BA183:$BA183</f>
        <v>0</v>
      </c>
      <c r="S182" s="154">
        <f>'[3]Relatório Empregados II'!$BE183:$BE183</f>
        <v>0</v>
      </c>
      <c r="T182" s="154">
        <f>'[3]Relatório Empregados II'!$BH183:$BH183</f>
        <v>0</v>
      </c>
      <c r="U182" s="148">
        <f>'[3]Relatório Empregados II'!$BK183:$BK183</f>
        <v>0</v>
      </c>
      <c r="V182" s="165">
        <f>'[3]Relatório Empregados II'!$BN183</f>
        <v>0</v>
      </c>
      <c r="W182" s="206">
        <f>'[3]Relatório Empregados II'!$BP183</f>
        <v>0</v>
      </c>
      <c r="X182" s="140">
        <f>'[3]Relatório Empregados II'!$BR183:$BR183</f>
        <v>0</v>
      </c>
      <c r="Y182" s="157">
        <f>'[3]Relatório Empregados II'!$BU183</f>
        <v>0</v>
      </c>
      <c r="Z182" s="167">
        <f>'[3]Relatório Empregados II'!$BW183:$BW183</f>
        <v>0</v>
      </c>
      <c r="AA182" s="168">
        <f>'[3]Relatório Empregados II'!$CA183:$CA183</f>
        <v>0</v>
      </c>
      <c r="AB182" s="168">
        <f>'[3]Relatório Empregados II'!$CD183:$CD183</f>
        <v>0</v>
      </c>
      <c r="AC182" s="168">
        <f>'[3]Relatório Empregados II'!$CG183:$CG183</f>
        <v>0</v>
      </c>
      <c r="AD182" s="168">
        <f>'[3]Relatório Empregados II'!$CJ183</f>
        <v>0</v>
      </c>
      <c r="AE182" s="168">
        <f>'[3]Relatório Empregados II'!$CL183</f>
        <v>0</v>
      </c>
      <c r="AF182" s="168">
        <f>'[3]Relatório Empregados II'!$CN183:$CN183</f>
        <v>0</v>
      </c>
      <c r="AG182" s="168">
        <f>'[3]Relatório Empregados II'!$CQ183</f>
        <v>0</v>
      </c>
      <c r="AH182" s="140">
        <f>'[3]Relatório Empregados II'!$CS183:$CS183</f>
        <v>0</v>
      </c>
      <c r="AI182" s="157">
        <f>'[3]Relatório Empregados II'!$CV183:$CV183</f>
        <v>0</v>
      </c>
      <c r="AJ182" s="140">
        <f>'[3]Relatório Empregados II'!$CY183:$CY183</f>
        <v>0</v>
      </c>
      <c r="AK182" s="157">
        <f>'[3]Relatório Empregados II'!$DB183:$DB183</f>
        <v>0</v>
      </c>
      <c r="AL182" s="140">
        <f>'[3]Relatório Empregados II'!$DE183:$DE183</f>
        <v>0</v>
      </c>
      <c r="AM182" s="140">
        <f>'[3]Relatório Empregados II'!$DH183</f>
        <v>0</v>
      </c>
      <c r="AN182" s="157">
        <f>'[3]Relatório Empregados II'!$DJ183</f>
        <v>0</v>
      </c>
      <c r="AO182" s="140">
        <f>'[3]Relatório Empregados II'!$DL183</f>
        <v>0</v>
      </c>
      <c r="AP182" s="140">
        <f>'[3]Relatório Empregados II'!$DM$3:$DM183</f>
        <v>0</v>
      </c>
      <c r="AQ182" s="141"/>
      <c r="AR182" s="141"/>
      <c r="AS182" s="140">
        <f>'[3]Relatório Empregados II'!$DQ183:$DQ183</f>
        <v>0</v>
      </c>
      <c r="AT182" s="169">
        <f>'[3]Relatório Empregados II'!$DT183</f>
        <v>0</v>
      </c>
      <c r="AU182" s="167">
        <f>'[3]Relatório Empregados II'!$DV183</f>
        <v>0</v>
      </c>
      <c r="AV182" s="167">
        <f>'[3]Relatório Empregados II'!$DX183</f>
        <v>0</v>
      </c>
      <c r="AW182" s="156">
        <f>'[3]Relatório Empregados II'!$DZ183</f>
        <v>0</v>
      </c>
      <c r="AX182" s="156">
        <f>'[3]Relatório Empregados II'!$EB183</f>
        <v>0</v>
      </c>
      <c r="AY182" s="167">
        <f>'[3]Relatório Empregados II'!$ED183</f>
        <v>0</v>
      </c>
      <c r="AZ182" s="156">
        <f>'[3]Relatório Empregados II'!$EH183</f>
        <v>0</v>
      </c>
      <c r="BA182" s="156">
        <f>'[3]Relatório Empregados II'!$EJ183</f>
        <v>0</v>
      </c>
    </row>
    <row r="183" spans="1:53">
      <c r="A183" s="170">
        <f>IFERROR(('[3]Relatório Empregados II'!$A184:$B184),"")</f>
        <v>0</v>
      </c>
      <c r="B183" s="142">
        <f>'[3]Relatório Empregados II'!$D184:$D184</f>
        <v>0</v>
      </c>
      <c r="C183" s="158">
        <f>'[3]Relatório Empregados II'!$G184:$G184</f>
        <v>0</v>
      </c>
      <c r="D183" s="161">
        <f>'[3]Relatório Empregados II'!$J184</f>
        <v>0</v>
      </c>
      <c r="E183" s="143">
        <f>'[3]Relatório Empregados II'!$L184:L184</f>
        <v>0</v>
      </c>
      <c r="F183" s="144">
        <f>'[3]Relatório Empregados II'!$P184:$P184</f>
        <v>0</v>
      </c>
      <c r="G183" s="173" cm="1">
        <f t="array" ref="G183">'[3]Relatório Empregados II'!$T184:T184</f>
        <v>0</v>
      </c>
      <c r="H183" s="145">
        <f>'[3]Relatório Empregados II'!$W184</f>
        <v>0</v>
      </c>
      <c r="I183" s="146">
        <f>'[3]Relatório Empregados II'!$Y184:$Y184</f>
        <v>0</v>
      </c>
      <c r="J183" s="147">
        <f>'[3]Relatório Empregados II'!$AB184:$AB184</f>
        <v>0</v>
      </c>
      <c r="K183" s="162">
        <f>'[3]Relatório Empregados II'!$AE184:$AE184</f>
        <v>0</v>
      </c>
      <c r="L183" s="163" cm="1">
        <f t="array" ref="L183">'[3]Relatório Empregados II'!$AI184:$AI184</f>
        <v>0</v>
      </c>
      <c r="M183" s="149">
        <f>'[3]Relatório Empregados II'!$AL184:$AL184</f>
        <v>0</v>
      </c>
      <c r="N183" s="150">
        <f>'[3]Relatório Empregados II'!$AP184</f>
        <v>0</v>
      </c>
      <c r="O183" s="163">
        <f>'[3]Relatório Empregados II'!$AR184</f>
        <v>0</v>
      </c>
      <c r="P183" s="151">
        <f>'[3]Relatório Empregados II'!$AT184:$AT184</f>
        <v>0</v>
      </c>
      <c r="Q183" s="152">
        <f>'[3]Relatório Empregados II'!$AX184:$AX184</f>
        <v>0</v>
      </c>
      <c r="R183" s="153">
        <f>'[3]Relatório Empregados II'!$BA184:$BA184</f>
        <v>0</v>
      </c>
      <c r="S183" s="154">
        <f>'[3]Relatório Empregados II'!$BE184:$BE184</f>
        <v>0</v>
      </c>
      <c r="T183" s="154">
        <f>'[3]Relatório Empregados II'!$BH184:$BH184</f>
        <v>0</v>
      </c>
      <c r="U183" s="148">
        <f>'[3]Relatório Empregados II'!$BK184:$BK184</f>
        <v>0</v>
      </c>
      <c r="V183" s="165">
        <f>'[3]Relatório Empregados II'!$BN184</f>
        <v>0</v>
      </c>
      <c r="W183" s="206">
        <f>'[3]Relatório Empregados II'!$BP184</f>
        <v>0</v>
      </c>
      <c r="X183" s="140">
        <f>'[3]Relatório Empregados II'!$BR184:$BR184</f>
        <v>0</v>
      </c>
      <c r="Y183" s="157">
        <f>'[3]Relatório Empregados II'!$BU184</f>
        <v>0</v>
      </c>
      <c r="Z183" s="167">
        <f>'[3]Relatório Empregados II'!$BW184:$BW184</f>
        <v>0</v>
      </c>
      <c r="AA183" s="168">
        <f>'[3]Relatório Empregados II'!$CA184:$CA184</f>
        <v>0</v>
      </c>
      <c r="AB183" s="168">
        <f>'[3]Relatório Empregados II'!$CD184:$CD184</f>
        <v>0</v>
      </c>
      <c r="AC183" s="168">
        <f>'[3]Relatório Empregados II'!$CG184:$CG184</f>
        <v>0</v>
      </c>
      <c r="AD183" s="168">
        <f>'[3]Relatório Empregados II'!$CJ184</f>
        <v>0</v>
      </c>
      <c r="AE183" s="168">
        <f>'[3]Relatório Empregados II'!$CL184</f>
        <v>0</v>
      </c>
      <c r="AF183" s="168">
        <f>'[3]Relatório Empregados II'!$CN184:$CN184</f>
        <v>0</v>
      </c>
      <c r="AG183" s="168">
        <f>'[3]Relatório Empregados II'!$CQ184</f>
        <v>0</v>
      </c>
      <c r="AH183" s="140">
        <f>'[3]Relatório Empregados II'!$CS184:$CS184</f>
        <v>0</v>
      </c>
      <c r="AI183" s="157">
        <f>'[3]Relatório Empregados II'!$CV184:$CV184</f>
        <v>0</v>
      </c>
      <c r="AJ183" s="140">
        <f>'[3]Relatório Empregados II'!$CY184:$CY184</f>
        <v>0</v>
      </c>
      <c r="AK183" s="157">
        <f>'[3]Relatório Empregados II'!$DB184:$DB184</f>
        <v>0</v>
      </c>
      <c r="AL183" s="140">
        <f>'[3]Relatório Empregados II'!$DE184:$DE184</f>
        <v>0</v>
      </c>
      <c r="AM183" s="140">
        <f>'[3]Relatório Empregados II'!$DH184</f>
        <v>0</v>
      </c>
      <c r="AN183" s="157">
        <f>'[3]Relatório Empregados II'!$DJ184</f>
        <v>0</v>
      </c>
      <c r="AO183" s="140">
        <f>'[3]Relatório Empregados II'!$DL184</f>
        <v>0</v>
      </c>
      <c r="AP183" s="140">
        <f>'[3]Relatório Empregados II'!$DM$3:$DM184</f>
        <v>0</v>
      </c>
      <c r="AQ183" s="141"/>
      <c r="AR183" s="141"/>
      <c r="AS183" s="140">
        <f>'[3]Relatório Empregados II'!$DQ184:$DQ184</f>
        <v>0</v>
      </c>
      <c r="AT183" s="169">
        <f>'[3]Relatório Empregados II'!$DT184</f>
        <v>0</v>
      </c>
      <c r="AU183" s="167">
        <f>'[3]Relatório Empregados II'!$DV184</f>
        <v>0</v>
      </c>
      <c r="AV183" s="167">
        <f>'[3]Relatório Empregados II'!$DX184</f>
        <v>0</v>
      </c>
      <c r="AW183" s="156">
        <f>'[3]Relatório Empregados II'!$DZ184</f>
        <v>0</v>
      </c>
      <c r="AX183" s="156">
        <f>'[3]Relatório Empregados II'!$EB184</f>
        <v>0</v>
      </c>
      <c r="AY183" s="167">
        <f>'[3]Relatório Empregados II'!$ED184</f>
        <v>0</v>
      </c>
      <c r="AZ183" s="156">
        <f>'[3]Relatório Empregados II'!$EH184</f>
        <v>0</v>
      </c>
      <c r="BA183" s="156">
        <f>'[3]Relatório Empregados II'!$EJ184</f>
        <v>0</v>
      </c>
    </row>
    <row r="184" spans="1:53">
      <c r="A184" s="170">
        <f>IFERROR(('[3]Relatório Empregados II'!$A185:$B185),"")</f>
        <v>0</v>
      </c>
      <c r="B184" s="142">
        <f>'[3]Relatório Empregados II'!$D185:$D185</f>
        <v>0</v>
      </c>
      <c r="C184" s="158">
        <f>'[3]Relatório Empregados II'!$G185:$G185</f>
        <v>0</v>
      </c>
      <c r="D184" s="161">
        <f>'[3]Relatório Empregados II'!$J185</f>
        <v>0</v>
      </c>
      <c r="E184" s="143">
        <f>'[3]Relatório Empregados II'!$L185:L185</f>
        <v>0</v>
      </c>
      <c r="F184" s="144">
        <f>'[3]Relatório Empregados II'!$P185:$P185</f>
        <v>0</v>
      </c>
      <c r="G184" s="173" cm="1">
        <f t="array" ref="G184">'[3]Relatório Empregados II'!$T185:T185</f>
        <v>0</v>
      </c>
      <c r="H184" s="145">
        <f>'[3]Relatório Empregados II'!$W185</f>
        <v>0</v>
      </c>
      <c r="I184" s="146">
        <f>'[3]Relatório Empregados II'!$Y185:$Y185</f>
        <v>0</v>
      </c>
      <c r="J184" s="147">
        <f>'[3]Relatório Empregados II'!$AB185:$AB185</f>
        <v>0</v>
      </c>
      <c r="K184" s="162">
        <f>'[3]Relatório Empregados II'!$AE185:$AE185</f>
        <v>0</v>
      </c>
      <c r="L184" s="163" cm="1">
        <f t="array" ref="L184">'[3]Relatório Empregados II'!$AI185:$AI185</f>
        <v>0</v>
      </c>
      <c r="M184" s="149">
        <f>'[3]Relatório Empregados II'!$AL185:$AL185</f>
        <v>0</v>
      </c>
      <c r="N184" s="150">
        <f>'[3]Relatório Empregados II'!$AP185</f>
        <v>0</v>
      </c>
      <c r="O184" s="163">
        <f>'[3]Relatório Empregados II'!$AR185</f>
        <v>0</v>
      </c>
      <c r="P184" s="151">
        <f>'[3]Relatório Empregados II'!$AT185:$AT185</f>
        <v>0</v>
      </c>
      <c r="Q184" s="152">
        <f>'[3]Relatório Empregados II'!$AX185:$AX185</f>
        <v>0</v>
      </c>
      <c r="R184" s="153">
        <f>'[3]Relatório Empregados II'!$BA185:$BA185</f>
        <v>0</v>
      </c>
      <c r="S184" s="154">
        <f>'[3]Relatório Empregados II'!$BE185:$BE185</f>
        <v>0</v>
      </c>
      <c r="T184" s="154">
        <f>'[3]Relatório Empregados II'!$BH185:$BH185</f>
        <v>0</v>
      </c>
      <c r="U184" s="148">
        <f>'[3]Relatório Empregados II'!$BK185:$BK185</f>
        <v>0</v>
      </c>
      <c r="V184" s="165">
        <f>'[3]Relatório Empregados II'!$BN185</f>
        <v>0</v>
      </c>
      <c r="W184" s="206">
        <f>'[3]Relatório Empregados II'!$BP185</f>
        <v>0</v>
      </c>
      <c r="X184" s="140">
        <f>'[3]Relatório Empregados II'!$BR185:$BR185</f>
        <v>0</v>
      </c>
      <c r="Y184" s="157">
        <f>'[3]Relatório Empregados II'!$BU185</f>
        <v>0</v>
      </c>
      <c r="Z184" s="167">
        <f>'[3]Relatório Empregados II'!$BW185:$BW185</f>
        <v>0</v>
      </c>
      <c r="AA184" s="168">
        <f>'[3]Relatório Empregados II'!$CA185:$CA185</f>
        <v>0</v>
      </c>
      <c r="AB184" s="168">
        <f>'[3]Relatório Empregados II'!$CD185:$CD185</f>
        <v>0</v>
      </c>
      <c r="AC184" s="168">
        <f>'[3]Relatório Empregados II'!$CG185:$CG185</f>
        <v>0</v>
      </c>
      <c r="AD184" s="168">
        <f>'[3]Relatório Empregados II'!$CJ185</f>
        <v>0</v>
      </c>
      <c r="AE184" s="168">
        <f>'[3]Relatório Empregados II'!$CL185</f>
        <v>0</v>
      </c>
      <c r="AF184" s="168">
        <f>'[3]Relatório Empregados II'!$CN185:$CN185</f>
        <v>0</v>
      </c>
      <c r="AG184" s="168">
        <f>'[3]Relatório Empregados II'!$CQ185</f>
        <v>0</v>
      </c>
      <c r="AH184" s="140">
        <f>'[3]Relatório Empregados II'!$CS185:$CS185</f>
        <v>0</v>
      </c>
      <c r="AI184" s="157">
        <f>'[3]Relatório Empregados II'!$CV185:$CV185</f>
        <v>0</v>
      </c>
      <c r="AJ184" s="140">
        <f>'[3]Relatório Empregados II'!$CY185:$CY185</f>
        <v>0</v>
      </c>
      <c r="AK184" s="157">
        <f>'[3]Relatório Empregados II'!$DB185:$DB185</f>
        <v>0</v>
      </c>
      <c r="AL184" s="140">
        <f>'[3]Relatório Empregados II'!$DE185:$DE185</f>
        <v>0</v>
      </c>
      <c r="AM184" s="140">
        <f>'[3]Relatório Empregados II'!$DH185</f>
        <v>0</v>
      </c>
      <c r="AN184" s="157">
        <f>'[3]Relatório Empregados II'!$DJ185</f>
        <v>0</v>
      </c>
      <c r="AO184" s="140">
        <f>'[3]Relatório Empregados II'!$DL185</f>
        <v>0</v>
      </c>
      <c r="AP184" s="140">
        <f>'[3]Relatório Empregados II'!$DM$3:$DM185</f>
        <v>0</v>
      </c>
      <c r="AQ184" s="141"/>
      <c r="AR184" s="141"/>
      <c r="AS184" s="140">
        <f>'[3]Relatório Empregados II'!$DQ185:$DQ185</f>
        <v>0</v>
      </c>
      <c r="AT184" s="169">
        <f>'[3]Relatório Empregados II'!$DT185</f>
        <v>0</v>
      </c>
      <c r="AU184" s="167">
        <f>'[3]Relatório Empregados II'!$DV185</f>
        <v>0</v>
      </c>
      <c r="AV184" s="167">
        <f>'[3]Relatório Empregados II'!$DX185</f>
        <v>0</v>
      </c>
      <c r="AW184" s="156">
        <f>'[3]Relatório Empregados II'!$DZ185</f>
        <v>0</v>
      </c>
      <c r="AX184" s="156">
        <f>'[3]Relatório Empregados II'!$EB185</f>
        <v>0</v>
      </c>
      <c r="AY184" s="167">
        <f>'[3]Relatório Empregados II'!$ED185</f>
        <v>0</v>
      </c>
      <c r="AZ184" s="156">
        <f>'[3]Relatório Empregados II'!$EH185</f>
        <v>0</v>
      </c>
      <c r="BA184" s="156">
        <f>'[3]Relatório Empregados II'!$EJ185</f>
        <v>0</v>
      </c>
    </row>
    <row r="185" spans="1:53">
      <c r="A185" s="170">
        <f>IFERROR(('[3]Relatório Empregados II'!$A186:$B186),"")</f>
        <v>0</v>
      </c>
      <c r="B185" s="142">
        <f>'[3]Relatório Empregados II'!$D186:$D186</f>
        <v>0</v>
      </c>
      <c r="C185" s="158">
        <f>'[3]Relatório Empregados II'!$G186:$G186</f>
        <v>0</v>
      </c>
      <c r="D185" s="161">
        <f>'[3]Relatório Empregados II'!$J186</f>
        <v>0</v>
      </c>
      <c r="E185" s="143">
        <f>'[3]Relatório Empregados II'!$L186:L186</f>
        <v>0</v>
      </c>
      <c r="F185" s="144">
        <f>'[3]Relatório Empregados II'!$P186:$P186</f>
        <v>0</v>
      </c>
      <c r="G185" s="173" cm="1">
        <f t="array" ref="G185">'[3]Relatório Empregados II'!$T186:T186</f>
        <v>0</v>
      </c>
      <c r="H185" s="145">
        <f>'[3]Relatório Empregados II'!$W186</f>
        <v>0</v>
      </c>
      <c r="I185" s="146">
        <f>'[3]Relatório Empregados II'!$Y186:$Y186</f>
        <v>0</v>
      </c>
      <c r="J185" s="147">
        <f>'[3]Relatório Empregados II'!$AB186:$AB186</f>
        <v>0</v>
      </c>
      <c r="K185" s="162">
        <f>'[3]Relatório Empregados II'!$AE186:$AE186</f>
        <v>0</v>
      </c>
      <c r="L185" s="163" cm="1">
        <f t="array" ref="L185">'[3]Relatório Empregados II'!$AI186:$AI186</f>
        <v>0</v>
      </c>
      <c r="M185" s="149">
        <f>'[3]Relatório Empregados II'!$AL186:$AL186</f>
        <v>0</v>
      </c>
      <c r="N185" s="150">
        <f>'[3]Relatório Empregados II'!$AP186</f>
        <v>0</v>
      </c>
      <c r="O185" s="163">
        <f>'[3]Relatório Empregados II'!$AR186</f>
        <v>0</v>
      </c>
      <c r="P185" s="151">
        <f>'[3]Relatório Empregados II'!$AT186:$AT186</f>
        <v>0</v>
      </c>
      <c r="Q185" s="152">
        <f>'[3]Relatório Empregados II'!$AX186:$AX186</f>
        <v>0</v>
      </c>
      <c r="R185" s="153">
        <f>'[3]Relatório Empregados II'!$BA186:$BA186</f>
        <v>0</v>
      </c>
      <c r="S185" s="154">
        <f>'[3]Relatório Empregados II'!$BE186:$BE186</f>
        <v>0</v>
      </c>
      <c r="T185" s="154">
        <f>'[3]Relatório Empregados II'!$BH186:$BH186</f>
        <v>0</v>
      </c>
      <c r="U185" s="148">
        <f>'[3]Relatório Empregados II'!$BK186:$BK186</f>
        <v>0</v>
      </c>
      <c r="V185" s="165">
        <f>'[3]Relatório Empregados II'!$BN186</f>
        <v>0</v>
      </c>
      <c r="W185" s="206">
        <f>'[3]Relatório Empregados II'!$BP186</f>
        <v>0</v>
      </c>
      <c r="X185" s="140">
        <f>'[3]Relatório Empregados II'!$BR186:$BR186</f>
        <v>0</v>
      </c>
      <c r="Y185" s="157">
        <f>'[3]Relatório Empregados II'!$BU186</f>
        <v>0</v>
      </c>
      <c r="Z185" s="167">
        <f>'[3]Relatório Empregados II'!$BW186:$BW186</f>
        <v>0</v>
      </c>
      <c r="AA185" s="168">
        <f>'[3]Relatório Empregados II'!$CA186:$CA186</f>
        <v>0</v>
      </c>
      <c r="AB185" s="168">
        <f>'[3]Relatório Empregados II'!$CD186:$CD186</f>
        <v>0</v>
      </c>
      <c r="AC185" s="168">
        <f>'[3]Relatório Empregados II'!$CG186:$CG186</f>
        <v>0</v>
      </c>
      <c r="AD185" s="168">
        <f>'[3]Relatório Empregados II'!$CJ186</f>
        <v>0</v>
      </c>
      <c r="AE185" s="168">
        <f>'[3]Relatório Empregados II'!$CL186</f>
        <v>0</v>
      </c>
      <c r="AF185" s="168">
        <f>'[3]Relatório Empregados II'!$CN186:$CN186</f>
        <v>0</v>
      </c>
      <c r="AG185" s="168">
        <f>'[3]Relatório Empregados II'!$CQ186</f>
        <v>0</v>
      </c>
      <c r="AH185" s="140">
        <f>'[3]Relatório Empregados II'!$CS186:$CS186</f>
        <v>0</v>
      </c>
      <c r="AI185" s="157">
        <f>'[3]Relatório Empregados II'!$CV186:$CV186</f>
        <v>0</v>
      </c>
      <c r="AJ185" s="140">
        <f>'[3]Relatório Empregados II'!$CY186:$CY186</f>
        <v>0</v>
      </c>
      <c r="AK185" s="157">
        <f>'[3]Relatório Empregados II'!$DB186:$DB186</f>
        <v>0</v>
      </c>
      <c r="AL185" s="140">
        <f>'[3]Relatório Empregados II'!$DE186:$DE186</f>
        <v>0</v>
      </c>
      <c r="AM185" s="140">
        <f>'[3]Relatório Empregados II'!$DH186</f>
        <v>0</v>
      </c>
      <c r="AN185" s="157">
        <f>'[3]Relatório Empregados II'!$DJ186</f>
        <v>0</v>
      </c>
      <c r="AO185" s="140">
        <f>'[3]Relatório Empregados II'!$DL186</f>
        <v>0</v>
      </c>
      <c r="AP185" s="140">
        <f>'[3]Relatório Empregados II'!$DM$3:$DM186</f>
        <v>0</v>
      </c>
      <c r="AQ185" s="141"/>
      <c r="AR185" s="141"/>
      <c r="AS185" s="140">
        <f>'[3]Relatório Empregados II'!$DQ186:$DQ186</f>
        <v>0</v>
      </c>
      <c r="AT185" s="169">
        <f>'[3]Relatório Empregados II'!$DT186</f>
        <v>0</v>
      </c>
      <c r="AU185" s="167">
        <f>'[3]Relatório Empregados II'!$DV186</f>
        <v>0</v>
      </c>
      <c r="AV185" s="167">
        <f>'[3]Relatório Empregados II'!$DX186</f>
        <v>0</v>
      </c>
      <c r="AW185" s="156">
        <f>'[3]Relatório Empregados II'!$DZ186</f>
        <v>0</v>
      </c>
      <c r="AX185" s="156">
        <f>'[3]Relatório Empregados II'!$EB186</f>
        <v>0</v>
      </c>
      <c r="AY185" s="167">
        <f>'[3]Relatório Empregados II'!$ED186</f>
        <v>0</v>
      </c>
      <c r="AZ185" s="156">
        <f>'[3]Relatório Empregados II'!$EH186</f>
        <v>0</v>
      </c>
      <c r="BA185" s="156">
        <f>'[3]Relatório Empregados II'!$EJ186</f>
        <v>0</v>
      </c>
    </row>
    <row r="186" spans="1:53">
      <c r="A186" s="170">
        <f>IFERROR(('[3]Relatório Empregados II'!$A187:$B187),"")</f>
        <v>0</v>
      </c>
      <c r="B186" s="142">
        <f>'[3]Relatório Empregados II'!$D187:$D187</f>
        <v>0</v>
      </c>
      <c r="C186" s="158">
        <f>'[3]Relatório Empregados II'!$G187:$G187</f>
        <v>0</v>
      </c>
      <c r="D186" s="161">
        <f>'[3]Relatório Empregados II'!$J187</f>
        <v>0</v>
      </c>
      <c r="E186" s="143">
        <f>'[3]Relatório Empregados II'!$L187:L187</f>
        <v>0</v>
      </c>
      <c r="F186" s="144">
        <f>'[3]Relatório Empregados II'!$P187:$P187</f>
        <v>0</v>
      </c>
      <c r="G186" s="173" cm="1">
        <f t="array" ref="G186">'[3]Relatório Empregados II'!$T187:T187</f>
        <v>0</v>
      </c>
      <c r="H186" s="145">
        <f>'[3]Relatório Empregados II'!$W187</f>
        <v>0</v>
      </c>
      <c r="I186" s="146">
        <f>'[3]Relatório Empregados II'!$Y187:$Y187</f>
        <v>0</v>
      </c>
      <c r="J186" s="147">
        <f>'[3]Relatório Empregados II'!$AB187:$AB187</f>
        <v>0</v>
      </c>
      <c r="K186" s="162">
        <f>'[3]Relatório Empregados II'!$AE187:$AE187</f>
        <v>0</v>
      </c>
      <c r="L186" s="163" cm="1">
        <f t="array" ref="L186">'[3]Relatório Empregados II'!$AI187:$AI187</f>
        <v>0</v>
      </c>
      <c r="M186" s="149">
        <f>'[3]Relatório Empregados II'!$AL187:$AL187</f>
        <v>0</v>
      </c>
      <c r="N186" s="150">
        <f>'[3]Relatório Empregados II'!$AP187</f>
        <v>0</v>
      </c>
      <c r="O186" s="163">
        <f>'[3]Relatório Empregados II'!$AR187</f>
        <v>0</v>
      </c>
      <c r="P186" s="151">
        <f>'[3]Relatório Empregados II'!$AT187:$AT187</f>
        <v>0</v>
      </c>
      <c r="Q186" s="152">
        <f>'[3]Relatório Empregados II'!$AX187:$AX187</f>
        <v>0</v>
      </c>
      <c r="R186" s="153">
        <f>'[3]Relatório Empregados II'!$BA187:$BA187</f>
        <v>0</v>
      </c>
      <c r="S186" s="154">
        <f>'[3]Relatório Empregados II'!$BE187:$BE187</f>
        <v>0</v>
      </c>
      <c r="T186" s="154">
        <f>'[3]Relatório Empregados II'!$BH187:$BH187</f>
        <v>0</v>
      </c>
      <c r="U186" s="148">
        <f>'[3]Relatório Empregados II'!$BK187:$BK187</f>
        <v>0</v>
      </c>
      <c r="V186" s="165">
        <f>'[3]Relatório Empregados II'!$BN187</f>
        <v>0</v>
      </c>
      <c r="W186" s="206">
        <f>'[3]Relatório Empregados II'!$BP187</f>
        <v>0</v>
      </c>
      <c r="X186" s="140">
        <f>'[3]Relatório Empregados II'!$BR187:$BR187</f>
        <v>0</v>
      </c>
      <c r="Y186" s="157">
        <f>'[3]Relatório Empregados II'!$BU187</f>
        <v>0</v>
      </c>
      <c r="Z186" s="167">
        <f>'[3]Relatório Empregados II'!$BW187:$BW187</f>
        <v>0</v>
      </c>
      <c r="AA186" s="168">
        <f>'[3]Relatório Empregados II'!$CA187:$CA187</f>
        <v>0</v>
      </c>
      <c r="AB186" s="168">
        <f>'[3]Relatório Empregados II'!$CD187:$CD187</f>
        <v>0</v>
      </c>
      <c r="AC186" s="168">
        <f>'[3]Relatório Empregados II'!$CG187:$CG187</f>
        <v>0</v>
      </c>
      <c r="AD186" s="168">
        <f>'[3]Relatório Empregados II'!$CJ187</f>
        <v>0</v>
      </c>
      <c r="AE186" s="168">
        <f>'[3]Relatório Empregados II'!$CL187</f>
        <v>0</v>
      </c>
      <c r="AF186" s="168">
        <f>'[3]Relatório Empregados II'!$CN187:$CN187</f>
        <v>0</v>
      </c>
      <c r="AG186" s="168">
        <f>'[3]Relatório Empregados II'!$CQ187</f>
        <v>0</v>
      </c>
      <c r="AH186" s="140">
        <f>'[3]Relatório Empregados II'!$CS187:$CS187</f>
        <v>0</v>
      </c>
      <c r="AI186" s="157">
        <f>'[3]Relatório Empregados II'!$CV187:$CV187</f>
        <v>0</v>
      </c>
      <c r="AJ186" s="140">
        <f>'[3]Relatório Empregados II'!$CY187:$CY187</f>
        <v>0</v>
      </c>
      <c r="AK186" s="157">
        <f>'[3]Relatório Empregados II'!$DB187:$DB187</f>
        <v>0</v>
      </c>
      <c r="AL186" s="140">
        <f>'[3]Relatório Empregados II'!$DE187:$DE187</f>
        <v>0</v>
      </c>
      <c r="AM186" s="140">
        <f>'[3]Relatório Empregados II'!$DH187</f>
        <v>0</v>
      </c>
      <c r="AN186" s="157">
        <f>'[3]Relatório Empregados II'!$DJ187</f>
        <v>0</v>
      </c>
      <c r="AO186" s="140">
        <f>'[3]Relatório Empregados II'!$DL187</f>
        <v>0</v>
      </c>
      <c r="AP186" s="140">
        <f>'[3]Relatório Empregados II'!$DM$3:$DM187</f>
        <v>0</v>
      </c>
      <c r="AQ186" s="141"/>
      <c r="AR186" s="141"/>
      <c r="AS186" s="140">
        <f>'[3]Relatório Empregados II'!$DQ187:$DQ187</f>
        <v>0</v>
      </c>
      <c r="AT186" s="169">
        <f>'[3]Relatório Empregados II'!$DT187</f>
        <v>0</v>
      </c>
      <c r="AU186" s="167">
        <f>'[3]Relatório Empregados II'!$DV187</f>
        <v>0</v>
      </c>
      <c r="AV186" s="167">
        <f>'[3]Relatório Empregados II'!$DX187</f>
        <v>0</v>
      </c>
      <c r="AW186" s="156">
        <f>'[3]Relatório Empregados II'!$DZ187</f>
        <v>0</v>
      </c>
      <c r="AX186" s="156">
        <f>'[3]Relatório Empregados II'!$EB187</f>
        <v>0</v>
      </c>
      <c r="AY186" s="167">
        <f>'[3]Relatório Empregados II'!$ED187</f>
        <v>0</v>
      </c>
      <c r="AZ186" s="156">
        <f>'[3]Relatório Empregados II'!$EH187</f>
        <v>0</v>
      </c>
      <c r="BA186" s="156">
        <f>'[3]Relatório Empregados II'!$EJ187</f>
        <v>0</v>
      </c>
    </row>
    <row r="187" spans="1:53">
      <c r="A187" s="170">
        <f>IFERROR(('[3]Relatório Empregados II'!$A188:$B188),"")</f>
        <v>0</v>
      </c>
      <c r="B187" s="142">
        <f>'[3]Relatório Empregados II'!$D188:$D188</f>
        <v>0</v>
      </c>
      <c r="C187" s="158">
        <f>'[3]Relatório Empregados II'!$G188:$G188</f>
        <v>0</v>
      </c>
      <c r="D187" s="161">
        <f>'[3]Relatório Empregados II'!$J188</f>
        <v>0</v>
      </c>
      <c r="E187" s="143">
        <f>'[3]Relatório Empregados II'!$L188:L188</f>
        <v>0</v>
      </c>
      <c r="F187" s="144">
        <f>'[3]Relatório Empregados II'!$P188:$P188</f>
        <v>0</v>
      </c>
      <c r="G187" s="173" cm="1">
        <f t="array" ref="G187">'[3]Relatório Empregados II'!$T188:T188</f>
        <v>0</v>
      </c>
      <c r="H187" s="145">
        <f>'[3]Relatório Empregados II'!$W188</f>
        <v>0</v>
      </c>
      <c r="I187" s="146">
        <f>'[3]Relatório Empregados II'!$Y188:$Y188</f>
        <v>0</v>
      </c>
      <c r="J187" s="147">
        <f>'[3]Relatório Empregados II'!$AB188:$AB188</f>
        <v>0</v>
      </c>
      <c r="K187" s="162">
        <f>'[3]Relatório Empregados II'!$AE188:$AE188</f>
        <v>0</v>
      </c>
      <c r="L187" s="163" cm="1">
        <f t="array" ref="L187">'[3]Relatório Empregados II'!$AI188:$AI188</f>
        <v>0</v>
      </c>
      <c r="M187" s="149">
        <f>'[3]Relatório Empregados II'!$AL188:$AL188</f>
        <v>0</v>
      </c>
      <c r="N187" s="150">
        <f>'[3]Relatório Empregados II'!$AP188</f>
        <v>0</v>
      </c>
      <c r="O187" s="163">
        <f>'[3]Relatório Empregados II'!$AR188</f>
        <v>0</v>
      </c>
      <c r="P187" s="151">
        <f>'[3]Relatório Empregados II'!$AT188:$AT188</f>
        <v>0</v>
      </c>
      <c r="Q187" s="152">
        <f>'[3]Relatório Empregados II'!$AX188:$AX188</f>
        <v>0</v>
      </c>
      <c r="R187" s="153">
        <f>'[3]Relatório Empregados II'!$BA188:$BA188</f>
        <v>0</v>
      </c>
      <c r="S187" s="154">
        <f>'[3]Relatório Empregados II'!$BE188:$BE188</f>
        <v>0</v>
      </c>
      <c r="T187" s="154">
        <f>'[3]Relatório Empregados II'!$BH188:$BH188</f>
        <v>0</v>
      </c>
      <c r="U187" s="148">
        <f>'[3]Relatório Empregados II'!$BK188:$BK188</f>
        <v>0</v>
      </c>
      <c r="V187" s="165">
        <f>'[3]Relatório Empregados II'!$BN188</f>
        <v>0</v>
      </c>
      <c r="W187" s="206">
        <f>'[3]Relatório Empregados II'!$BP188</f>
        <v>0</v>
      </c>
      <c r="X187" s="140">
        <f>'[3]Relatório Empregados II'!$BR188:$BR188</f>
        <v>0</v>
      </c>
      <c r="Y187" s="157">
        <f>'[3]Relatório Empregados II'!$BU188</f>
        <v>0</v>
      </c>
      <c r="Z187" s="167">
        <f>'[3]Relatório Empregados II'!$BW188:$BW188</f>
        <v>0</v>
      </c>
      <c r="AA187" s="168">
        <f>'[3]Relatório Empregados II'!$CA188:$CA188</f>
        <v>0</v>
      </c>
      <c r="AB187" s="168">
        <f>'[3]Relatório Empregados II'!$CD188:$CD188</f>
        <v>0</v>
      </c>
      <c r="AC187" s="168">
        <f>'[3]Relatório Empregados II'!$CG188:$CG188</f>
        <v>0</v>
      </c>
      <c r="AD187" s="168">
        <f>'[3]Relatório Empregados II'!$CJ188</f>
        <v>0</v>
      </c>
      <c r="AE187" s="168">
        <f>'[3]Relatório Empregados II'!$CL188</f>
        <v>0</v>
      </c>
      <c r="AF187" s="168">
        <f>'[3]Relatório Empregados II'!$CN188:$CN188</f>
        <v>0</v>
      </c>
      <c r="AG187" s="168">
        <f>'[3]Relatório Empregados II'!$CQ188</f>
        <v>0</v>
      </c>
      <c r="AH187" s="140">
        <f>'[3]Relatório Empregados II'!$CS188:$CS188</f>
        <v>0</v>
      </c>
      <c r="AI187" s="157">
        <f>'[3]Relatório Empregados II'!$CV188:$CV188</f>
        <v>0</v>
      </c>
      <c r="AJ187" s="140">
        <f>'[3]Relatório Empregados II'!$CY188:$CY188</f>
        <v>0</v>
      </c>
      <c r="AK187" s="157">
        <f>'[3]Relatório Empregados II'!$DB188:$DB188</f>
        <v>0</v>
      </c>
      <c r="AL187" s="140">
        <f>'[3]Relatório Empregados II'!$DE188:$DE188</f>
        <v>0</v>
      </c>
      <c r="AM187" s="140">
        <f>'[3]Relatório Empregados II'!$DH188</f>
        <v>0</v>
      </c>
      <c r="AN187" s="157">
        <f>'[3]Relatório Empregados II'!$DJ188</f>
        <v>0</v>
      </c>
      <c r="AO187" s="140">
        <f>'[3]Relatório Empregados II'!$DL188</f>
        <v>0</v>
      </c>
      <c r="AP187" s="140">
        <f>'[3]Relatório Empregados II'!$DM$3:$DM188</f>
        <v>0</v>
      </c>
      <c r="AQ187" s="141"/>
      <c r="AR187" s="141"/>
      <c r="AS187" s="140">
        <f>'[3]Relatório Empregados II'!$DQ188:$DQ188</f>
        <v>0</v>
      </c>
      <c r="AT187" s="169">
        <f>'[3]Relatório Empregados II'!$DT188</f>
        <v>0</v>
      </c>
      <c r="AU187" s="167">
        <f>'[3]Relatório Empregados II'!$DV188</f>
        <v>0</v>
      </c>
      <c r="AV187" s="167">
        <f>'[3]Relatório Empregados II'!$DX188</f>
        <v>0</v>
      </c>
      <c r="AW187" s="156">
        <f>'[3]Relatório Empregados II'!$DZ188</f>
        <v>0</v>
      </c>
      <c r="AX187" s="156">
        <f>'[3]Relatório Empregados II'!$EB188</f>
        <v>0</v>
      </c>
      <c r="AY187" s="167">
        <f>'[3]Relatório Empregados II'!$ED188</f>
        <v>0</v>
      </c>
      <c r="AZ187" s="156">
        <f>'[3]Relatório Empregados II'!$EH188</f>
        <v>0</v>
      </c>
      <c r="BA187" s="156">
        <f>'[3]Relatório Empregados II'!$EJ188</f>
        <v>0</v>
      </c>
    </row>
    <row r="188" spans="1:53">
      <c r="A188" s="170">
        <f>IFERROR(('[3]Relatório Empregados II'!$A189:$B189),"")</f>
        <v>0</v>
      </c>
      <c r="B188" s="142">
        <f>'[3]Relatório Empregados II'!$D189:$D189</f>
        <v>0</v>
      </c>
      <c r="C188" s="158">
        <f>'[3]Relatório Empregados II'!$G189:$G189</f>
        <v>0</v>
      </c>
      <c r="D188" s="161">
        <f>'[3]Relatório Empregados II'!$J189</f>
        <v>0</v>
      </c>
      <c r="E188" s="143">
        <f>'[3]Relatório Empregados II'!$L189:L189</f>
        <v>0</v>
      </c>
      <c r="F188" s="144">
        <f>'[3]Relatório Empregados II'!$P189:$P189</f>
        <v>0</v>
      </c>
      <c r="G188" s="173" cm="1">
        <f t="array" ref="G188">'[3]Relatório Empregados II'!$T189:T189</f>
        <v>0</v>
      </c>
      <c r="H188" s="145">
        <f>'[3]Relatório Empregados II'!$W189</f>
        <v>0</v>
      </c>
      <c r="I188" s="146">
        <f>'[3]Relatório Empregados II'!$Y189:$Y189</f>
        <v>0</v>
      </c>
      <c r="J188" s="147">
        <f>'[3]Relatório Empregados II'!$AB189:$AB189</f>
        <v>0</v>
      </c>
      <c r="K188" s="162">
        <f>'[3]Relatório Empregados II'!$AE189:$AE189</f>
        <v>0</v>
      </c>
      <c r="L188" s="163" cm="1">
        <f t="array" ref="L188">'[3]Relatório Empregados II'!$AI189:$AI189</f>
        <v>0</v>
      </c>
      <c r="M188" s="149">
        <f>'[3]Relatório Empregados II'!$AL189:$AL189</f>
        <v>0</v>
      </c>
      <c r="N188" s="150">
        <f>'[3]Relatório Empregados II'!$AP189</f>
        <v>0</v>
      </c>
      <c r="O188" s="163">
        <f>'[3]Relatório Empregados II'!$AR189</f>
        <v>0</v>
      </c>
      <c r="P188" s="151">
        <f>'[3]Relatório Empregados II'!$AT189:$AT189</f>
        <v>0</v>
      </c>
      <c r="Q188" s="152">
        <f>'[3]Relatório Empregados II'!$AX189:$AX189</f>
        <v>0</v>
      </c>
      <c r="R188" s="153">
        <f>'[3]Relatório Empregados II'!$BA189:$BA189</f>
        <v>0</v>
      </c>
      <c r="S188" s="154">
        <f>'[3]Relatório Empregados II'!$BE189:$BE189</f>
        <v>0</v>
      </c>
      <c r="T188" s="154">
        <f>'[3]Relatório Empregados II'!$BH189:$BH189</f>
        <v>0</v>
      </c>
      <c r="U188" s="148">
        <f>'[3]Relatório Empregados II'!$BK189:$BK189</f>
        <v>0</v>
      </c>
      <c r="V188" s="165">
        <f>'[3]Relatório Empregados II'!$BN189</f>
        <v>0</v>
      </c>
      <c r="W188" s="206">
        <f>'[3]Relatório Empregados II'!$BP189</f>
        <v>0</v>
      </c>
      <c r="X188" s="140">
        <f>'[3]Relatório Empregados II'!$BR189:$BR189</f>
        <v>0</v>
      </c>
      <c r="Y188" s="157">
        <f>'[3]Relatório Empregados II'!$BU189</f>
        <v>0</v>
      </c>
      <c r="Z188" s="167">
        <f>'[3]Relatório Empregados II'!$BW189:$BW189</f>
        <v>0</v>
      </c>
      <c r="AA188" s="168">
        <f>'[3]Relatório Empregados II'!$CA189:$CA189</f>
        <v>0</v>
      </c>
      <c r="AB188" s="168">
        <f>'[3]Relatório Empregados II'!$CD189:$CD189</f>
        <v>0</v>
      </c>
      <c r="AC188" s="168">
        <f>'[3]Relatório Empregados II'!$CG189:$CG189</f>
        <v>0</v>
      </c>
      <c r="AD188" s="168">
        <f>'[3]Relatório Empregados II'!$CJ189</f>
        <v>0</v>
      </c>
      <c r="AE188" s="168">
        <f>'[3]Relatório Empregados II'!$CL189</f>
        <v>0</v>
      </c>
      <c r="AF188" s="168">
        <f>'[3]Relatório Empregados II'!$CN189:$CN189</f>
        <v>0</v>
      </c>
      <c r="AG188" s="168">
        <f>'[3]Relatório Empregados II'!$CQ189</f>
        <v>0</v>
      </c>
      <c r="AH188" s="140">
        <f>'[3]Relatório Empregados II'!$CS189:$CS189</f>
        <v>0</v>
      </c>
      <c r="AI188" s="157">
        <f>'[3]Relatório Empregados II'!$CV189:$CV189</f>
        <v>0</v>
      </c>
      <c r="AJ188" s="140">
        <f>'[3]Relatório Empregados II'!$CY189:$CY189</f>
        <v>0</v>
      </c>
      <c r="AK188" s="157">
        <f>'[3]Relatório Empregados II'!$DB189:$DB189</f>
        <v>0</v>
      </c>
      <c r="AL188" s="140">
        <f>'[3]Relatório Empregados II'!$DE189:$DE189</f>
        <v>0</v>
      </c>
      <c r="AM188" s="140">
        <f>'[3]Relatório Empregados II'!$DH189</f>
        <v>0</v>
      </c>
      <c r="AN188" s="157">
        <f>'[3]Relatório Empregados II'!$DJ189</f>
        <v>0</v>
      </c>
      <c r="AO188" s="140">
        <f>'[3]Relatório Empregados II'!$DL189</f>
        <v>0</v>
      </c>
      <c r="AP188" s="140">
        <f>'[3]Relatório Empregados II'!$DM$3:$DM189</f>
        <v>0</v>
      </c>
      <c r="AQ188" s="141"/>
      <c r="AR188" s="141"/>
      <c r="AS188" s="140">
        <f>'[3]Relatório Empregados II'!$DQ189:$DQ189</f>
        <v>0</v>
      </c>
      <c r="AT188" s="169">
        <f>'[3]Relatório Empregados II'!$DT189</f>
        <v>0</v>
      </c>
      <c r="AU188" s="167">
        <f>'[3]Relatório Empregados II'!$DV189</f>
        <v>0</v>
      </c>
      <c r="AV188" s="167">
        <f>'[3]Relatório Empregados II'!$DX189</f>
        <v>0</v>
      </c>
      <c r="AW188" s="156">
        <f>'[3]Relatório Empregados II'!$DZ189</f>
        <v>0</v>
      </c>
      <c r="AX188" s="156">
        <f>'[3]Relatório Empregados II'!$EB189</f>
        <v>0</v>
      </c>
      <c r="AY188" s="167">
        <f>'[3]Relatório Empregados II'!$ED189</f>
        <v>0</v>
      </c>
      <c r="AZ188" s="156">
        <f>'[3]Relatório Empregados II'!$EH189</f>
        <v>0</v>
      </c>
      <c r="BA188" s="156">
        <f>'[3]Relatório Empregados II'!$EJ189</f>
        <v>0</v>
      </c>
    </row>
    <row r="189" spans="1:53">
      <c r="A189" s="170">
        <f>IFERROR(('[3]Relatório Empregados II'!$A190:$B190),"")</f>
        <v>0</v>
      </c>
      <c r="B189" s="142">
        <f>'[3]Relatório Empregados II'!$D190:$D190</f>
        <v>0</v>
      </c>
      <c r="C189" s="158">
        <f>'[3]Relatório Empregados II'!$G190:$G190</f>
        <v>0</v>
      </c>
      <c r="D189" s="161">
        <f>'[3]Relatório Empregados II'!$J190</f>
        <v>0</v>
      </c>
      <c r="E189" s="143">
        <f>'[3]Relatório Empregados II'!$L190:L190</f>
        <v>0</v>
      </c>
      <c r="F189" s="144">
        <f>'[3]Relatório Empregados II'!$P190:$P190</f>
        <v>0</v>
      </c>
      <c r="G189" s="173" cm="1">
        <f t="array" ref="G189">'[3]Relatório Empregados II'!$T190:T190</f>
        <v>0</v>
      </c>
      <c r="H189" s="145">
        <f>'[3]Relatório Empregados II'!$W190</f>
        <v>0</v>
      </c>
      <c r="I189" s="146">
        <f>'[3]Relatório Empregados II'!$Y190:$Y190</f>
        <v>0</v>
      </c>
      <c r="J189" s="147">
        <f>'[3]Relatório Empregados II'!$AB190:$AB190</f>
        <v>0</v>
      </c>
      <c r="K189" s="162">
        <f>'[3]Relatório Empregados II'!$AE190:$AE190</f>
        <v>0</v>
      </c>
      <c r="L189" s="163" cm="1">
        <f t="array" ref="L189">'[3]Relatório Empregados II'!$AI190:$AI190</f>
        <v>0</v>
      </c>
      <c r="M189" s="149">
        <f>'[3]Relatório Empregados II'!$AL190:$AL190</f>
        <v>0</v>
      </c>
      <c r="N189" s="150">
        <f>'[3]Relatório Empregados II'!$AP190</f>
        <v>0</v>
      </c>
      <c r="O189" s="163">
        <f>'[3]Relatório Empregados II'!$AR190</f>
        <v>0</v>
      </c>
      <c r="P189" s="151">
        <f>'[3]Relatório Empregados II'!$AT190:$AT190</f>
        <v>0</v>
      </c>
      <c r="Q189" s="152">
        <f>'[3]Relatório Empregados II'!$AX190:$AX190</f>
        <v>0</v>
      </c>
      <c r="R189" s="153">
        <f>'[3]Relatório Empregados II'!$BA190:$BA190</f>
        <v>0</v>
      </c>
      <c r="S189" s="154">
        <f>'[3]Relatório Empregados II'!$BE190:$BE190</f>
        <v>0</v>
      </c>
      <c r="T189" s="154">
        <f>'[3]Relatório Empregados II'!$BH190:$BH190</f>
        <v>0</v>
      </c>
      <c r="U189" s="148">
        <f>'[3]Relatório Empregados II'!$BK190:$BK190</f>
        <v>0</v>
      </c>
      <c r="V189" s="165">
        <f>'[3]Relatório Empregados II'!$BN190</f>
        <v>0</v>
      </c>
      <c r="W189" s="206">
        <f>'[3]Relatório Empregados II'!$BP190</f>
        <v>0</v>
      </c>
      <c r="X189" s="140">
        <f>'[3]Relatório Empregados II'!$BR190:$BR190</f>
        <v>0</v>
      </c>
      <c r="Y189" s="157">
        <f>'[3]Relatório Empregados II'!$BU190</f>
        <v>0</v>
      </c>
      <c r="Z189" s="167">
        <f>'[3]Relatório Empregados II'!$BW190:$BW190</f>
        <v>0</v>
      </c>
      <c r="AA189" s="168">
        <f>'[3]Relatório Empregados II'!$CA190:$CA190</f>
        <v>0</v>
      </c>
      <c r="AB189" s="168">
        <f>'[3]Relatório Empregados II'!$CD190:$CD190</f>
        <v>0</v>
      </c>
      <c r="AC189" s="168">
        <f>'[3]Relatório Empregados II'!$CG190:$CG190</f>
        <v>0</v>
      </c>
      <c r="AD189" s="168">
        <f>'[3]Relatório Empregados II'!$CJ190</f>
        <v>0</v>
      </c>
      <c r="AE189" s="168">
        <f>'[3]Relatório Empregados II'!$CL190</f>
        <v>0</v>
      </c>
      <c r="AF189" s="168">
        <f>'[3]Relatório Empregados II'!$CN190:$CN190</f>
        <v>0</v>
      </c>
      <c r="AG189" s="168">
        <f>'[3]Relatório Empregados II'!$CQ190</f>
        <v>0</v>
      </c>
      <c r="AH189" s="140">
        <f>'[3]Relatório Empregados II'!$CS190:$CS190</f>
        <v>0</v>
      </c>
      <c r="AI189" s="157">
        <f>'[3]Relatório Empregados II'!$CV190:$CV190</f>
        <v>0</v>
      </c>
      <c r="AJ189" s="140">
        <f>'[3]Relatório Empregados II'!$CY190:$CY190</f>
        <v>0</v>
      </c>
      <c r="AK189" s="157">
        <f>'[3]Relatório Empregados II'!$DB190:$DB190</f>
        <v>0</v>
      </c>
      <c r="AL189" s="140">
        <f>'[3]Relatório Empregados II'!$DE190:$DE190</f>
        <v>0</v>
      </c>
      <c r="AM189" s="140">
        <f>'[3]Relatório Empregados II'!$DH190</f>
        <v>0</v>
      </c>
      <c r="AN189" s="157">
        <f>'[3]Relatório Empregados II'!$DJ190</f>
        <v>0</v>
      </c>
      <c r="AO189" s="140">
        <f>'[3]Relatório Empregados II'!$DL190</f>
        <v>0</v>
      </c>
      <c r="AP189" s="140">
        <f>'[3]Relatório Empregados II'!$DM$3:$DM190</f>
        <v>0</v>
      </c>
      <c r="AQ189" s="141"/>
      <c r="AR189" s="141"/>
      <c r="AS189" s="140">
        <f>'[3]Relatório Empregados II'!$DQ190:$DQ190</f>
        <v>0</v>
      </c>
      <c r="AT189" s="169">
        <f>'[3]Relatório Empregados II'!$DT190</f>
        <v>0</v>
      </c>
      <c r="AU189" s="167">
        <f>'[3]Relatório Empregados II'!$DV190</f>
        <v>0</v>
      </c>
      <c r="AV189" s="167">
        <f>'[3]Relatório Empregados II'!$DX190</f>
        <v>0</v>
      </c>
      <c r="AW189" s="156">
        <f>'[3]Relatório Empregados II'!$DZ190</f>
        <v>0</v>
      </c>
      <c r="AX189" s="156">
        <f>'[3]Relatório Empregados II'!$EB190</f>
        <v>0</v>
      </c>
      <c r="AY189" s="167">
        <f>'[3]Relatório Empregados II'!$ED190</f>
        <v>0</v>
      </c>
      <c r="AZ189" s="156">
        <f>'[3]Relatório Empregados II'!$EH190</f>
        <v>0</v>
      </c>
      <c r="BA189" s="156">
        <f>'[3]Relatório Empregados II'!$EJ190</f>
        <v>0</v>
      </c>
    </row>
    <row r="190" spans="1:53">
      <c r="A190" s="170">
        <f>IFERROR(('[3]Relatório Empregados II'!$A191:$B191),"")</f>
        <v>0</v>
      </c>
      <c r="B190" s="142">
        <f>'[3]Relatório Empregados II'!$D191:$D191</f>
        <v>0</v>
      </c>
      <c r="C190" s="158">
        <f>'[3]Relatório Empregados II'!$G191:$G191</f>
        <v>0</v>
      </c>
      <c r="D190" s="161">
        <f>'[3]Relatório Empregados II'!$J191</f>
        <v>0</v>
      </c>
      <c r="E190" s="143">
        <f>'[3]Relatório Empregados II'!$L191:L191</f>
        <v>0</v>
      </c>
      <c r="F190" s="144">
        <f>'[3]Relatório Empregados II'!$P191:$P191</f>
        <v>0</v>
      </c>
      <c r="G190" s="173" cm="1">
        <f t="array" ref="G190">'[3]Relatório Empregados II'!$T191:T191</f>
        <v>0</v>
      </c>
      <c r="H190" s="145">
        <f>'[3]Relatório Empregados II'!$W191</f>
        <v>0</v>
      </c>
      <c r="I190" s="146">
        <f>'[3]Relatório Empregados II'!$Y191:$Y191</f>
        <v>0</v>
      </c>
      <c r="J190" s="147">
        <f>'[3]Relatório Empregados II'!$AB191:$AB191</f>
        <v>0</v>
      </c>
      <c r="K190" s="162">
        <f>'[3]Relatório Empregados II'!$AE191:$AE191</f>
        <v>0</v>
      </c>
      <c r="L190" s="163" cm="1">
        <f t="array" ref="L190">'[3]Relatório Empregados II'!$AI191:$AI191</f>
        <v>0</v>
      </c>
      <c r="M190" s="149">
        <f>'[3]Relatório Empregados II'!$AL191:$AL191</f>
        <v>0</v>
      </c>
      <c r="N190" s="150">
        <f>'[3]Relatório Empregados II'!$AP191</f>
        <v>0</v>
      </c>
      <c r="O190" s="163">
        <f>'[3]Relatório Empregados II'!$AR191</f>
        <v>0</v>
      </c>
      <c r="P190" s="151">
        <f>'[3]Relatório Empregados II'!$AT191:$AT191</f>
        <v>0</v>
      </c>
      <c r="Q190" s="152">
        <f>'[3]Relatório Empregados II'!$AX191:$AX191</f>
        <v>0</v>
      </c>
      <c r="R190" s="153">
        <f>'[3]Relatório Empregados II'!$BA191:$BA191</f>
        <v>0</v>
      </c>
      <c r="S190" s="154">
        <f>'[3]Relatório Empregados II'!$BE191:$BE191</f>
        <v>0</v>
      </c>
      <c r="T190" s="154">
        <f>'[3]Relatório Empregados II'!$BH191:$BH191</f>
        <v>0</v>
      </c>
      <c r="U190" s="148">
        <f>'[3]Relatório Empregados II'!$BK191:$BK191</f>
        <v>0</v>
      </c>
      <c r="V190" s="165">
        <f>'[3]Relatório Empregados II'!$BN191</f>
        <v>0</v>
      </c>
      <c r="W190" s="206">
        <f>'[3]Relatório Empregados II'!$BP191</f>
        <v>0</v>
      </c>
      <c r="X190" s="140">
        <f>'[3]Relatório Empregados II'!$BR191:$BR191</f>
        <v>0</v>
      </c>
      <c r="Y190" s="157">
        <f>'[3]Relatório Empregados II'!$BU191</f>
        <v>0</v>
      </c>
      <c r="Z190" s="167">
        <f>'[3]Relatório Empregados II'!$BW191:$BW191</f>
        <v>0</v>
      </c>
      <c r="AA190" s="168">
        <f>'[3]Relatório Empregados II'!$CA191:$CA191</f>
        <v>0</v>
      </c>
      <c r="AB190" s="168">
        <f>'[3]Relatório Empregados II'!$CD191:$CD191</f>
        <v>0</v>
      </c>
      <c r="AC190" s="168">
        <f>'[3]Relatório Empregados II'!$CG191:$CG191</f>
        <v>0</v>
      </c>
      <c r="AD190" s="168">
        <f>'[3]Relatório Empregados II'!$CJ191</f>
        <v>0</v>
      </c>
      <c r="AE190" s="168">
        <f>'[3]Relatório Empregados II'!$CL191</f>
        <v>0</v>
      </c>
      <c r="AF190" s="168">
        <f>'[3]Relatório Empregados II'!$CN191:$CN191</f>
        <v>0</v>
      </c>
      <c r="AG190" s="168">
        <f>'[3]Relatório Empregados II'!$CQ191</f>
        <v>0</v>
      </c>
      <c r="AH190" s="140">
        <f>'[3]Relatório Empregados II'!$CS191:$CS191</f>
        <v>0</v>
      </c>
      <c r="AI190" s="157">
        <f>'[3]Relatório Empregados II'!$CV191:$CV191</f>
        <v>0</v>
      </c>
      <c r="AJ190" s="140">
        <f>'[3]Relatório Empregados II'!$CY191:$CY191</f>
        <v>0</v>
      </c>
      <c r="AK190" s="157">
        <f>'[3]Relatório Empregados II'!$DB191:$DB191</f>
        <v>0</v>
      </c>
      <c r="AL190" s="140">
        <f>'[3]Relatório Empregados II'!$DE191:$DE191</f>
        <v>0</v>
      </c>
      <c r="AM190" s="140">
        <f>'[3]Relatório Empregados II'!$DH191</f>
        <v>0</v>
      </c>
      <c r="AN190" s="157">
        <f>'[3]Relatório Empregados II'!$DJ191</f>
        <v>0</v>
      </c>
      <c r="AO190" s="140">
        <f>'[3]Relatório Empregados II'!$DL191</f>
        <v>0</v>
      </c>
      <c r="AP190" s="140">
        <f>'[3]Relatório Empregados II'!$DM$3:$DM191</f>
        <v>0</v>
      </c>
      <c r="AQ190" s="141"/>
      <c r="AR190" s="141"/>
      <c r="AS190" s="140">
        <f>'[3]Relatório Empregados II'!$DQ191:$DQ191</f>
        <v>0</v>
      </c>
      <c r="AT190" s="169">
        <f>'[3]Relatório Empregados II'!$DT191</f>
        <v>0</v>
      </c>
      <c r="AU190" s="167">
        <f>'[3]Relatório Empregados II'!$DV191</f>
        <v>0</v>
      </c>
      <c r="AV190" s="167">
        <f>'[3]Relatório Empregados II'!$DX191</f>
        <v>0</v>
      </c>
      <c r="AW190" s="156">
        <f>'[3]Relatório Empregados II'!$DZ191</f>
        <v>0</v>
      </c>
      <c r="AX190" s="156">
        <f>'[3]Relatório Empregados II'!$EB191</f>
        <v>0</v>
      </c>
      <c r="AY190" s="167">
        <f>'[3]Relatório Empregados II'!$ED191</f>
        <v>0</v>
      </c>
      <c r="AZ190" s="156">
        <f>'[3]Relatório Empregados II'!$EH191</f>
        <v>0</v>
      </c>
      <c r="BA190" s="156">
        <f>'[3]Relatório Empregados II'!$EJ191</f>
        <v>0</v>
      </c>
    </row>
    <row r="191" spans="1:53">
      <c r="A191" s="170">
        <f>IFERROR(('[3]Relatório Empregados II'!$A192:$B192),"")</f>
        <v>0</v>
      </c>
      <c r="B191" s="142">
        <f>'[3]Relatório Empregados II'!$D192:$D192</f>
        <v>0</v>
      </c>
      <c r="C191" s="158">
        <f>'[3]Relatório Empregados II'!$G192:$G192</f>
        <v>0</v>
      </c>
      <c r="D191" s="161">
        <f>'[3]Relatório Empregados II'!$J192</f>
        <v>0</v>
      </c>
      <c r="E191" s="143">
        <f>'[3]Relatório Empregados II'!$L192:L192</f>
        <v>0</v>
      </c>
      <c r="F191" s="144">
        <f>'[3]Relatório Empregados II'!$P192:$P192</f>
        <v>0</v>
      </c>
      <c r="G191" s="173" cm="1">
        <f t="array" ref="G191">'[3]Relatório Empregados II'!$T192:T192</f>
        <v>0</v>
      </c>
      <c r="H191" s="145">
        <f>'[3]Relatório Empregados II'!$W192</f>
        <v>0</v>
      </c>
      <c r="I191" s="146">
        <f>'[3]Relatório Empregados II'!$Y192:$Y192</f>
        <v>0</v>
      </c>
      <c r="J191" s="147">
        <f>'[3]Relatório Empregados II'!$AB192:$AB192</f>
        <v>0</v>
      </c>
      <c r="K191" s="162">
        <f>'[3]Relatório Empregados II'!$AE192:$AE192</f>
        <v>0</v>
      </c>
      <c r="L191" s="163" cm="1">
        <f t="array" ref="L191">'[3]Relatório Empregados II'!$AI192:$AI192</f>
        <v>0</v>
      </c>
      <c r="M191" s="149">
        <f>'[3]Relatório Empregados II'!$AL192:$AL192</f>
        <v>0</v>
      </c>
      <c r="N191" s="150">
        <f>'[3]Relatório Empregados II'!$AP192</f>
        <v>0</v>
      </c>
      <c r="O191" s="163">
        <f>'[3]Relatório Empregados II'!$AR192</f>
        <v>0</v>
      </c>
      <c r="P191" s="151">
        <f>'[3]Relatório Empregados II'!$AT192:$AT192</f>
        <v>0</v>
      </c>
      <c r="Q191" s="152">
        <f>'[3]Relatório Empregados II'!$AX192:$AX192</f>
        <v>0</v>
      </c>
      <c r="R191" s="153">
        <f>'[3]Relatório Empregados II'!$BA192:$BA192</f>
        <v>0</v>
      </c>
      <c r="S191" s="154">
        <f>'[3]Relatório Empregados II'!$BE192:$BE192</f>
        <v>0</v>
      </c>
      <c r="T191" s="154">
        <f>'[3]Relatório Empregados II'!$BH192:$BH192</f>
        <v>0</v>
      </c>
      <c r="U191" s="148">
        <f>'[3]Relatório Empregados II'!$BK192:$BK192</f>
        <v>0</v>
      </c>
      <c r="V191" s="165">
        <f>'[3]Relatório Empregados II'!$BN192</f>
        <v>0</v>
      </c>
      <c r="W191" s="206">
        <f>'[3]Relatório Empregados II'!$BP192</f>
        <v>0</v>
      </c>
      <c r="X191" s="140">
        <f>'[3]Relatório Empregados II'!$BR192:$BR192</f>
        <v>0</v>
      </c>
      <c r="Y191" s="157">
        <f>'[3]Relatório Empregados II'!$BU192</f>
        <v>0</v>
      </c>
      <c r="Z191" s="167">
        <f>'[3]Relatório Empregados II'!$BW192:$BW192</f>
        <v>0</v>
      </c>
      <c r="AA191" s="168">
        <f>'[3]Relatório Empregados II'!$CA192:$CA192</f>
        <v>0</v>
      </c>
      <c r="AB191" s="168">
        <f>'[3]Relatório Empregados II'!$CD192:$CD192</f>
        <v>0</v>
      </c>
      <c r="AC191" s="168">
        <f>'[3]Relatório Empregados II'!$CG192:$CG192</f>
        <v>0</v>
      </c>
      <c r="AD191" s="168">
        <f>'[3]Relatório Empregados II'!$CJ192</f>
        <v>0</v>
      </c>
      <c r="AE191" s="168">
        <f>'[3]Relatório Empregados II'!$CL192</f>
        <v>0</v>
      </c>
      <c r="AF191" s="168">
        <f>'[3]Relatório Empregados II'!$CN192:$CN192</f>
        <v>0</v>
      </c>
      <c r="AG191" s="168">
        <f>'[3]Relatório Empregados II'!$CQ192</f>
        <v>0</v>
      </c>
      <c r="AH191" s="140">
        <f>'[3]Relatório Empregados II'!$CS192:$CS192</f>
        <v>0</v>
      </c>
      <c r="AI191" s="157">
        <f>'[3]Relatório Empregados II'!$CV192:$CV192</f>
        <v>0</v>
      </c>
      <c r="AJ191" s="140">
        <f>'[3]Relatório Empregados II'!$CY192:$CY192</f>
        <v>0</v>
      </c>
      <c r="AK191" s="157">
        <f>'[3]Relatório Empregados II'!$DB192:$DB192</f>
        <v>0</v>
      </c>
      <c r="AL191" s="140">
        <f>'[3]Relatório Empregados II'!$DE192:$DE192</f>
        <v>0</v>
      </c>
      <c r="AM191" s="140">
        <f>'[3]Relatório Empregados II'!$DH192</f>
        <v>0</v>
      </c>
      <c r="AN191" s="157">
        <f>'[3]Relatório Empregados II'!$DJ192</f>
        <v>0</v>
      </c>
      <c r="AO191" s="140">
        <f>'[3]Relatório Empregados II'!$DL192</f>
        <v>0</v>
      </c>
      <c r="AP191" s="140">
        <f>'[3]Relatório Empregados II'!$DM$3:$DM192</f>
        <v>0</v>
      </c>
      <c r="AQ191" s="141"/>
      <c r="AR191" s="141"/>
      <c r="AS191" s="140">
        <f>'[3]Relatório Empregados II'!$DQ192:$DQ192</f>
        <v>0</v>
      </c>
      <c r="AT191" s="169">
        <f>'[3]Relatório Empregados II'!$DT192</f>
        <v>0</v>
      </c>
      <c r="AU191" s="167">
        <f>'[3]Relatório Empregados II'!$DV192</f>
        <v>0</v>
      </c>
      <c r="AV191" s="167">
        <f>'[3]Relatório Empregados II'!$DX192</f>
        <v>0</v>
      </c>
      <c r="AW191" s="156">
        <f>'[3]Relatório Empregados II'!$DZ192</f>
        <v>0</v>
      </c>
      <c r="AX191" s="156">
        <f>'[3]Relatório Empregados II'!$EB192</f>
        <v>0</v>
      </c>
      <c r="AY191" s="167">
        <f>'[3]Relatório Empregados II'!$ED192</f>
        <v>0</v>
      </c>
      <c r="AZ191" s="156">
        <f>'[3]Relatório Empregados II'!$EH192</f>
        <v>0</v>
      </c>
      <c r="BA191" s="156">
        <f>'[3]Relatório Empregados II'!$EJ192</f>
        <v>0</v>
      </c>
    </row>
    <row r="192" spans="1:53">
      <c r="A192" s="170">
        <f>IFERROR(('[3]Relatório Empregados II'!$A193:$B193),"")</f>
        <v>0</v>
      </c>
      <c r="B192" s="142">
        <f>'[3]Relatório Empregados II'!$D193:$D193</f>
        <v>0</v>
      </c>
      <c r="C192" s="158">
        <f>'[3]Relatório Empregados II'!$G193:$G193</f>
        <v>0</v>
      </c>
      <c r="D192" s="161">
        <f>'[3]Relatório Empregados II'!$J193</f>
        <v>0</v>
      </c>
      <c r="E192" s="143">
        <f>'[3]Relatório Empregados II'!$L193:L193</f>
        <v>0</v>
      </c>
      <c r="F192" s="144">
        <f>'[3]Relatório Empregados II'!$P193:$P193</f>
        <v>0</v>
      </c>
      <c r="G192" s="173" cm="1">
        <f t="array" ref="G192">'[3]Relatório Empregados II'!$T193:T193</f>
        <v>0</v>
      </c>
      <c r="H192" s="145">
        <f>'[3]Relatório Empregados II'!$W193</f>
        <v>0</v>
      </c>
      <c r="I192" s="146">
        <f>'[3]Relatório Empregados II'!$Y193:$Y193</f>
        <v>0</v>
      </c>
      <c r="J192" s="147">
        <f>'[3]Relatório Empregados II'!$AB193:$AB193</f>
        <v>0</v>
      </c>
      <c r="K192" s="162">
        <f>'[3]Relatório Empregados II'!$AE193:$AE193</f>
        <v>0</v>
      </c>
      <c r="L192" s="163" cm="1">
        <f t="array" ref="L192">'[3]Relatório Empregados II'!$AI193:$AI193</f>
        <v>0</v>
      </c>
      <c r="M192" s="149">
        <f>'[3]Relatório Empregados II'!$AL193:$AL193</f>
        <v>0</v>
      </c>
      <c r="N192" s="150">
        <f>'[3]Relatório Empregados II'!$AP193</f>
        <v>0</v>
      </c>
      <c r="O192" s="163">
        <f>'[3]Relatório Empregados II'!$AR193</f>
        <v>0</v>
      </c>
      <c r="P192" s="151">
        <f>'[3]Relatório Empregados II'!$AT193:$AT193</f>
        <v>0</v>
      </c>
      <c r="Q192" s="152">
        <f>'[3]Relatório Empregados II'!$AX193:$AX193</f>
        <v>0</v>
      </c>
      <c r="R192" s="153">
        <f>'[3]Relatório Empregados II'!$BA193:$BA193</f>
        <v>0</v>
      </c>
      <c r="S192" s="154">
        <f>'[3]Relatório Empregados II'!$BE193:$BE193</f>
        <v>0</v>
      </c>
      <c r="T192" s="154">
        <f>'[3]Relatório Empregados II'!$BH193:$BH193</f>
        <v>0</v>
      </c>
      <c r="U192" s="148">
        <f>'[3]Relatório Empregados II'!$BK193:$BK193</f>
        <v>0</v>
      </c>
      <c r="V192" s="165">
        <f>'[3]Relatório Empregados II'!$BN193</f>
        <v>0</v>
      </c>
      <c r="W192" s="206">
        <f>'[3]Relatório Empregados II'!$BP193</f>
        <v>0</v>
      </c>
      <c r="X192" s="140">
        <f>'[3]Relatório Empregados II'!$BR193:$BR193</f>
        <v>0</v>
      </c>
      <c r="Y192" s="157">
        <f>'[3]Relatório Empregados II'!$BU193</f>
        <v>0</v>
      </c>
      <c r="Z192" s="167">
        <f>'[3]Relatório Empregados II'!$BW193:$BW193</f>
        <v>0</v>
      </c>
      <c r="AA192" s="168">
        <f>'[3]Relatório Empregados II'!$CA193:$CA193</f>
        <v>0</v>
      </c>
      <c r="AB192" s="168">
        <f>'[3]Relatório Empregados II'!$CD193:$CD193</f>
        <v>0</v>
      </c>
      <c r="AC192" s="168">
        <f>'[3]Relatório Empregados II'!$CG193:$CG193</f>
        <v>0</v>
      </c>
      <c r="AD192" s="168">
        <f>'[3]Relatório Empregados II'!$CJ193</f>
        <v>0</v>
      </c>
      <c r="AE192" s="168">
        <f>'[3]Relatório Empregados II'!$CL193</f>
        <v>0</v>
      </c>
      <c r="AF192" s="168">
        <f>'[3]Relatório Empregados II'!$CN193:$CN193</f>
        <v>0</v>
      </c>
      <c r="AG192" s="168">
        <f>'[3]Relatório Empregados II'!$CQ193</f>
        <v>0</v>
      </c>
      <c r="AH192" s="140">
        <f>'[3]Relatório Empregados II'!$CS193:$CS193</f>
        <v>0</v>
      </c>
      <c r="AI192" s="157">
        <f>'[3]Relatório Empregados II'!$CV193:$CV193</f>
        <v>0</v>
      </c>
      <c r="AJ192" s="140">
        <f>'[3]Relatório Empregados II'!$CY193:$CY193</f>
        <v>0</v>
      </c>
      <c r="AK192" s="157">
        <f>'[3]Relatório Empregados II'!$DB193:$DB193</f>
        <v>0</v>
      </c>
      <c r="AL192" s="140">
        <f>'[3]Relatório Empregados II'!$DE193:$DE193</f>
        <v>0</v>
      </c>
      <c r="AM192" s="140">
        <f>'[3]Relatório Empregados II'!$DH193</f>
        <v>0</v>
      </c>
      <c r="AN192" s="157">
        <f>'[3]Relatório Empregados II'!$DJ193</f>
        <v>0</v>
      </c>
      <c r="AO192" s="140">
        <f>'[3]Relatório Empregados II'!$DL193</f>
        <v>0</v>
      </c>
      <c r="AP192" s="140">
        <f>'[3]Relatório Empregados II'!$DM$3:$DM193</f>
        <v>0</v>
      </c>
      <c r="AQ192" s="141"/>
      <c r="AR192" s="141"/>
      <c r="AS192" s="140">
        <f>'[3]Relatório Empregados II'!$DQ193:$DQ193</f>
        <v>0</v>
      </c>
      <c r="AT192" s="169">
        <f>'[3]Relatório Empregados II'!$DT193</f>
        <v>0</v>
      </c>
      <c r="AU192" s="167">
        <f>'[3]Relatório Empregados II'!$DV193</f>
        <v>0</v>
      </c>
      <c r="AV192" s="167">
        <f>'[3]Relatório Empregados II'!$DX193</f>
        <v>0</v>
      </c>
      <c r="AW192" s="156">
        <f>'[3]Relatório Empregados II'!$DZ193</f>
        <v>0</v>
      </c>
      <c r="AX192" s="156">
        <f>'[3]Relatório Empregados II'!$EB193</f>
        <v>0</v>
      </c>
      <c r="AY192" s="167">
        <f>'[3]Relatório Empregados II'!$ED193</f>
        <v>0</v>
      </c>
      <c r="AZ192" s="156">
        <f>'[3]Relatório Empregados II'!$EH193</f>
        <v>0</v>
      </c>
      <c r="BA192" s="156">
        <f>'[3]Relatório Empregados II'!$EJ193</f>
        <v>0</v>
      </c>
    </row>
    <row r="193" spans="1:53">
      <c r="A193" s="170">
        <f>IFERROR(('[3]Relatório Empregados II'!$A194:$B194),"")</f>
        <v>0</v>
      </c>
      <c r="B193" s="142">
        <f>'[3]Relatório Empregados II'!$D194:$D194</f>
        <v>0</v>
      </c>
      <c r="C193" s="158">
        <f>'[3]Relatório Empregados II'!$G194:$G194</f>
        <v>0</v>
      </c>
      <c r="D193" s="161">
        <f>'[3]Relatório Empregados II'!$J194</f>
        <v>0</v>
      </c>
      <c r="E193" s="143">
        <f>'[3]Relatório Empregados II'!$L194:L194</f>
        <v>0</v>
      </c>
      <c r="F193" s="144">
        <f>'[3]Relatório Empregados II'!$P194:$P194</f>
        <v>0</v>
      </c>
      <c r="G193" s="173" cm="1">
        <f t="array" ref="G193">'[3]Relatório Empregados II'!$T194:T194</f>
        <v>0</v>
      </c>
      <c r="H193" s="145">
        <f>'[3]Relatório Empregados II'!$W194</f>
        <v>0</v>
      </c>
      <c r="I193" s="146">
        <f>'[3]Relatório Empregados II'!$Y194:$Y194</f>
        <v>0</v>
      </c>
      <c r="J193" s="147">
        <f>'[3]Relatório Empregados II'!$AB194:$AB194</f>
        <v>0</v>
      </c>
      <c r="K193" s="162">
        <f>'[3]Relatório Empregados II'!$AE194:$AE194</f>
        <v>0</v>
      </c>
      <c r="L193" s="163" cm="1">
        <f t="array" ref="L193">'[3]Relatório Empregados II'!$AI194:$AI194</f>
        <v>0</v>
      </c>
      <c r="M193" s="149">
        <f>'[3]Relatório Empregados II'!$AL194:$AL194</f>
        <v>0</v>
      </c>
      <c r="N193" s="150">
        <f>'[3]Relatório Empregados II'!$AP194</f>
        <v>0</v>
      </c>
      <c r="O193" s="163">
        <f>'[3]Relatório Empregados II'!$AR194</f>
        <v>0</v>
      </c>
      <c r="P193" s="151">
        <f>'[3]Relatório Empregados II'!$AT194:$AT194</f>
        <v>0</v>
      </c>
      <c r="Q193" s="152">
        <f>'[3]Relatório Empregados II'!$AX194:$AX194</f>
        <v>0</v>
      </c>
      <c r="R193" s="153">
        <f>'[3]Relatório Empregados II'!$BA194:$BA194</f>
        <v>0</v>
      </c>
      <c r="S193" s="154">
        <f>'[3]Relatório Empregados II'!$BE194:$BE194</f>
        <v>0</v>
      </c>
      <c r="T193" s="154">
        <f>'[3]Relatório Empregados II'!$BH194:$BH194</f>
        <v>0</v>
      </c>
      <c r="U193" s="148">
        <f>'[3]Relatório Empregados II'!$BK194:$BK194</f>
        <v>0</v>
      </c>
      <c r="V193" s="165">
        <f>'[3]Relatório Empregados II'!$BN194</f>
        <v>0</v>
      </c>
      <c r="W193" s="206">
        <f>'[3]Relatório Empregados II'!$BP194</f>
        <v>0</v>
      </c>
      <c r="X193" s="140">
        <f>'[3]Relatório Empregados II'!$BR194:$BR194</f>
        <v>0</v>
      </c>
      <c r="Y193" s="157">
        <f>'[3]Relatório Empregados II'!$BU194</f>
        <v>0</v>
      </c>
      <c r="Z193" s="167">
        <f>'[3]Relatório Empregados II'!$BW194:$BW194</f>
        <v>0</v>
      </c>
      <c r="AA193" s="168">
        <f>'[3]Relatório Empregados II'!$CA194:$CA194</f>
        <v>0</v>
      </c>
      <c r="AB193" s="168">
        <f>'[3]Relatório Empregados II'!$CD194:$CD194</f>
        <v>0</v>
      </c>
      <c r="AC193" s="168">
        <f>'[3]Relatório Empregados II'!$CG194:$CG194</f>
        <v>0</v>
      </c>
      <c r="AD193" s="168">
        <f>'[3]Relatório Empregados II'!$CJ194</f>
        <v>0</v>
      </c>
      <c r="AE193" s="168">
        <f>'[3]Relatório Empregados II'!$CL194</f>
        <v>0</v>
      </c>
      <c r="AF193" s="168">
        <f>'[3]Relatório Empregados II'!$CN194:$CN194</f>
        <v>0</v>
      </c>
      <c r="AG193" s="168">
        <f>'[3]Relatório Empregados II'!$CQ194</f>
        <v>0</v>
      </c>
      <c r="AH193" s="140">
        <f>'[3]Relatório Empregados II'!$CS194:$CS194</f>
        <v>0</v>
      </c>
      <c r="AI193" s="157">
        <f>'[3]Relatório Empregados II'!$CV194:$CV194</f>
        <v>0</v>
      </c>
      <c r="AJ193" s="140">
        <f>'[3]Relatório Empregados II'!$CY194:$CY194</f>
        <v>0</v>
      </c>
      <c r="AK193" s="157">
        <f>'[3]Relatório Empregados II'!$DB194:$DB194</f>
        <v>0</v>
      </c>
      <c r="AL193" s="140">
        <f>'[3]Relatório Empregados II'!$DE194:$DE194</f>
        <v>0</v>
      </c>
      <c r="AM193" s="140">
        <f>'[3]Relatório Empregados II'!$DH194</f>
        <v>0</v>
      </c>
      <c r="AN193" s="157">
        <f>'[3]Relatório Empregados II'!$DJ194</f>
        <v>0</v>
      </c>
      <c r="AO193" s="140">
        <f>'[3]Relatório Empregados II'!$DL194</f>
        <v>0</v>
      </c>
      <c r="AP193" s="140">
        <f>'[3]Relatório Empregados II'!$DM$3:$DM194</f>
        <v>0</v>
      </c>
      <c r="AQ193" s="141"/>
      <c r="AR193" s="141"/>
      <c r="AS193" s="140">
        <f>'[3]Relatório Empregados II'!$DQ194:$DQ194</f>
        <v>0</v>
      </c>
      <c r="AT193" s="169">
        <f>'[3]Relatório Empregados II'!$DT194</f>
        <v>0</v>
      </c>
      <c r="AU193" s="167">
        <f>'[3]Relatório Empregados II'!$DV194</f>
        <v>0</v>
      </c>
      <c r="AV193" s="167">
        <f>'[3]Relatório Empregados II'!$DX194</f>
        <v>0</v>
      </c>
      <c r="AW193" s="156">
        <f>'[3]Relatório Empregados II'!$DZ194</f>
        <v>0</v>
      </c>
      <c r="AX193" s="156">
        <f>'[3]Relatório Empregados II'!$EB194</f>
        <v>0</v>
      </c>
      <c r="AY193" s="167">
        <f>'[3]Relatório Empregados II'!$ED194</f>
        <v>0</v>
      </c>
      <c r="AZ193" s="156">
        <f>'[3]Relatório Empregados II'!$EH194</f>
        <v>0</v>
      </c>
      <c r="BA193" s="156">
        <f>'[3]Relatório Empregados II'!$EJ194</f>
        <v>0</v>
      </c>
    </row>
    <row r="194" spans="1:53">
      <c r="A194" s="170">
        <f>IFERROR(('[3]Relatório Empregados II'!$A195:$B195),"")</f>
        <v>0</v>
      </c>
      <c r="B194" s="142">
        <f>'[3]Relatório Empregados II'!$D195:$D195</f>
        <v>0</v>
      </c>
      <c r="C194" s="158">
        <f>'[3]Relatório Empregados II'!$G195:$G195</f>
        <v>0</v>
      </c>
      <c r="D194" s="161">
        <f>'[3]Relatório Empregados II'!$J195</f>
        <v>0</v>
      </c>
      <c r="E194" s="143">
        <f>'[3]Relatório Empregados II'!$L195:L195</f>
        <v>0</v>
      </c>
      <c r="F194" s="144">
        <f>'[3]Relatório Empregados II'!$P195:$P195</f>
        <v>0</v>
      </c>
      <c r="G194" s="173" cm="1">
        <f t="array" ref="G194">'[3]Relatório Empregados II'!$T195:T195</f>
        <v>0</v>
      </c>
      <c r="H194" s="145">
        <f>'[3]Relatório Empregados II'!$W195</f>
        <v>0</v>
      </c>
      <c r="I194" s="146">
        <f>'[3]Relatório Empregados II'!$Y195:$Y195</f>
        <v>0</v>
      </c>
      <c r="J194" s="147">
        <f>'[3]Relatório Empregados II'!$AB195:$AB195</f>
        <v>0</v>
      </c>
      <c r="K194" s="162">
        <f>'[3]Relatório Empregados II'!$AE195:$AE195</f>
        <v>0</v>
      </c>
      <c r="L194" s="163" cm="1">
        <f t="array" ref="L194">'[3]Relatório Empregados II'!$AI195:$AI195</f>
        <v>0</v>
      </c>
      <c r="M194" s="149">
        <f>'[3]Relatório Empregados II'!$AL195:$AL195</f>
        <v>0</v>
      </c>
      <c r="N194" s="150">
        <f>'[3]Relatório Empregados II'!$AP195</f>
        <v>0</v>
      </c>
      <c r="O194" s="163">
        <f>'[3]Relatório Empregados II'!$AR195</f>
        <v>0</v>
      </c>
      <c r="P194" s="151">
        <f>'[3]Relatório Empregados II'!$AT195:$AT195</f>
        <v>0</v>
      </c>
      <c r="Q194" s="152">
        <f>'[3]Relatório Empregados II'!$AX195:$AX195</f>
        <v>0</v>
      </c>
      <c r="R194" s="153">
        <f>'[3]Relatório Empregados II'!$BA195:$BA195</f>
        <v>0</v>
      </c>
      <c r="S194" s="154">
        <f>'[3]Relatório Empregados II'!$BE195:$BE195</f>
        <v>0</v>
      </c>
      <c r="T194" s="154">
        <f>'[3]Relatório Empregados II'!$BH195:$BH195</f>
        <v>0</v>
      </c>
      <c r="U194" s="148">
        <f>'[3]Relatório Empregados II'!$BK195:$BK195</f>
        <v>0</v>
      </c>
      <c r="V194" s="165">
        <f>'[3]Relatório Empregados II'!$BN195</f>
        <v>0</v>
      </c>
      <c r="W194" s="206">
        <f>'[3]Relatório Empregados II'!$BP195</f>
        <v>0</v>
      </c>
      <c r="X194" s="140">
        <f>'[3]Relatório Empregados II'!$BR195:$BR195</f>
        <v>0</v>
      </c>
      <c r="Y194" s="157">
        <f>'[3]Relatório Empregados II'!$BU195</f>
        <v>0</v>
      </c>
      <c r="Z194" s="167">
        <f>'[3]Relatório Empregados II'!$BW195:$BW195</f>
        <v>0</v>
      </c>
      <c r="AA194" s="168">
        <f>'[3]Relatório Empregados II'!$CA195:$CA195</f>
        <v>0</v>
      </c>
      <c r="AB194" s="168">
        <f>'[3]Relatório Empregados II'!$CD195:$CD195</f>
        <v>0</v>
      </c>
      <c r="AC194" s="168">
        <f>'[3]Relatório Empregados II'!$CG195:$CG195</f>
        <v>0</v>
      </c>
      <c r="AD194" s="168">
        <f>'[3]Relatório Empregados II'!$CJ195</f>
        <v>0</v>
      </c>
      <c r="AE194" s="168">
        <f>'[3]Relatório Empregados II'!$CL195</f>
        <v>0</v>
      </c>
      <c r="AF194" s="168">
        <f>'[3]Relatório Empregados II'!$CN195:$CN195</f>
        <v>0</v>
      </c>
      <c r="AG194" s="168">
        <f>'[3]Relatório Empregados II'!$CQ195</f>
        <v>0</v>
      </c>
      <c r="AH194" s="140">
        <f>'[3]Relatório Empregados II'!$CS195:$CS195</f>
        <v>0</v>
      </c>
      <c r="AI194" s="157">
        <f>'[3]Relatório Empregados II'!$CV195:$CV195</f>
        <v>0</v>
      </c>
      <c r="AJ194" s="140">
        <f>'[3]Relatório Empregados II'!$CY195:$CY195</f>
        <v>0</v>
      </c>
      <c r="AK194" s="157">
        <f>'[3]Relatório Empregados II'!$DB195:$DB195</f>
        <v>0</v>
      </c>
      <c r="AL194" s="140">
        <f>'[3]Relatório Empregados II'!$DE195:$DE195</f>
        <v>0</v>
      </c>
      <c r="AM194" s="140">
        <f>'[3]Relatório Empregados II'!$DH195</f>
        <v>0</v>
      </c>
      <c r="AN194" s="157">
        <f>'[3]Relatório Empregados II'!$DJ195</f>
        <v>0</v>
      </c>
      <c r="AO194" s="140">
        <f>'[3]Relatório Empregados II'!$DL195</f>
        <v>0</v>
      </c>
      <c r="AP194" s="140">
        <f>'[3]Relatório Empregados II'!$DM$3:$DM195</f>
        <v>0</v>
      </c>
      <c r="AQ194" s="141"/>
      <c r="AR194" s="141"/>
      <c r="AS194" s="140">
        <f>'[3]Relatório Empregados II'!$DQ195:$DQ195</f>
        <v>0</v>
      </c>
      <c r="AT194" s="169">
        <f>'[3]Relatório Empregados II'!$DT195</f>
        <v>0</v>
      </c>
      <c r="AU194" s="167">
        <f>'[3]Relatório Empregados II'!$DV195</f>
        <v>0</v>
      </c>
      <c r="AV194" s="167">
        <f>'[3]Relatório Empregados II'!$DX195</f>
        <v>0</v>
      </c>
      <c r="AW194" s="156">
        <f>'[3]Relatório Empregados II'!$DZ195</f>
        <v>0</v>
      </c>
      <c r="AX194" s="156">
        <f>'[3]Relatório Empregados II'!$EB195</f>
        <v>0</v>
      </c>
      <c r="AY194" s="167">
        <f>'[3]Relatório Empregados II'!$ED195</f>
        <v>0</v>
      </c>
      <c r="AZ194" s="156">
        <f>'[3]Relatório Empregados II'!$EH195</f>
        <v>0</v>
      </c>
      <c r="BA194" s="156">
        <f>'[3]Relatório Empregados II'!$EJ195</f>
        <v>0</v>
      </c>
    </row>
    <row r="195" spans="1:53">
      <c r="A195" s="170">
        <f>IFERROR(('[3]Relatório Empregados II'!$A196:$B196),"")</f>
        <v>0</v>
      </c>
      <c r="B195" s="142">
        <f>'[3]Relatório Empregados II'!$D196:$D196</f>
        <v>0</v>
      </c>
      <c r="C195" s="158">
        <f>'[3]Relatório Empregados II'!$G196:$G196</f>
        <v>0</v>
      </c>
      <c r="D195" s="161">
        <f>'[3]Relatório Empregados II'!$J196</f>
        <v>0</v>
      </c>
      <c r="E195" s="143">
        <f>'[3]Relatório Empregados II'!$L196:L196</f>
        <v>0</v>
      </c>
      <c r="F195" s="144">
        <f>'[3]Relatório Empregados II'!$P196:$P196</f>
        <v>0</v>
      </c>
      <c r="G195" s="173" cm="1">
        <f t="array" ref="G195">'[3]Relatório Empregados II'!$T196:T196</f>
        <v>0</v>
      </c>
      <c r="H195" s="145">
        <f>'[3]Relatório Empregados II'!$W196</f>
        <v>0</v>
      </c>
      <c r="I195" s="146">
        <f>'[3]Relatório Empregados II'!$Y196:$Y196</f>
        <v>0</v>
      </c>
      <c r="J195" s="147">
        <f>'[3]Relatório Empregados II'!$AB196:$AB196</f>
        <v>0</v>
      </c>
      <c r="K195" s="162">
        <f>'[3]Relatório Empregados II'!$AE196:$AE196</f>
        <v>0</v>
      </c>
      <c r="L195" s="163" cm="1">
        <f t="array" ref="L195">'[3]Relatório Empregados II'!$AI196:$AI196</f>
        <v>0</v>
      </c>
      <c r="M195" s="149">
        <f>'[3]Relatório Empregados II'!$AL196:$AL196</f>
        <v>0</v>
      </c>
      <c r="N195" s="150">
        <f>'[3]Relatório Empregados II'!$AP196</f>
        <v>0</v>
      </c>
      <c r="O195" s="163">
        <f>'[3]Relatório Empregados II'!$AR196</f>
        <v>0</v>
      </c>
      <c r="P195" s="151">
        <f>'[3]Relatório Empregados II'!$AT196:$AT196</f>
        <v>0</v>
      </c>
      <c r="Q195" s="152">
        <f>'[3]Relatório Empregados II'!$AX196:$AX196</f>
        <v>0</v>
      </c>
      <c r="R195" s="153">
        <f>'[3]Relatório Empregados II'!$BA196:$BA196</f>
        <v>0</v>
      </c>
      <c r="S195" s="154">
        <f>'[3]Relatório Empregados II'!$BE196:$BE196</f>
        <v>0</v>
      </c>
      <c r="T195" s="154">
        <f>'[3]Relatório Empregados II'!$BH196:$BH196</f>
        <v>0</v>
      </c>
      <c r="U195" s="148">
        <f>'[3]Relatório Empregados II'!$BK196:$BK196</f>
        <v>0</v>
      </c>
      <c r="V195" s="165">
        <f>'[3]Relatório Empregados II'!$BN196</f>
        <v>0</v>
      </c>
      <c r="W195" s="206">
        <f>'[3]Relatório Empregados II'!$BP196</f>
        <v>0</v>
      </c>
      <c r="X195" s="140">
        <f>'[3]Relatório Empregados II'!$BR196:$BR196</f>
        <v>0</v>
      </c>
      <c r="Y195" s="157">
        <f>'[3]Relatório Empregados II'!$BU196</f>
        <v>0</v>
      </c>
      <c r="Z195" s="167">
        <f>'[3]Relatório Empregados II'!$BW196:$BW196</f>
        <v>0</v>
      </c>
      <c r="AA195" s="168">
        <f>'[3]Relatório Empregados II'!$CA196:$CA196</f>
        <v>0</v>
      </c>
      <c r="AB195" s="168">
        <f>'[3]Relatório Empregados II'!$CD196:$CD196</f>
        <v>0</v>
      </c>
      <c r="AC195" s="168">
        <f>'[3]Relatório Empregados II'!$CG196:$CG196</f>
        <v>0</v>
      </c>
      <c r="AD195" s="168">
        <f>'[3]Relatório Empregados II'!$CJ196</f>
        <v>0</v>
      </c>
      <c r="AE195" s="168">
        <f>'[3]Relatório Empregados II'!$CL196</f>
        <v>0</v>
      </c>
      <c r="AF195" s="168">
        <f>'[3]Relatório Empregados II'!$CN196:$CN196</f>
        <v>0</v>
      </c>
      <c r="AG195" s="168">
        <f>'[3]Relatório Empregados II'!$CQ196</f>
        <v>0</v>
      </c>
      <c r="AH195" s="140">
        <f>'[3]Relatório Empregados II'!$CS196:$CS196</f>
        <v>0</v>
      </c>
      <c r="AI195" s="157">
        <f>'[3]Relatório Empregados II'!$CV196:$CV196</f>
        <v>0</v>
      </c>
      <c r="AJ195" s="140">
        <f>'[3]Relatório Empregados II'!$CY196:$CY196</f>
        <v>0</v>
      </c>
      <c r="AK195" s="157">
        <f>'[3]Relatório Empregados II'!$DB196:$DB196</f>
        <v>0</v>
      </c>
      <c r="AL195" s="140">
        <f>'[3]Relatório Empregados II'!$DE196:$DE196</f>
        <v>0</v>
      </c>
      <c r="AM195" s="140">
        <f>'[3]Relatório Empregados II'!$DH196</f>
        <v>0</v>
      </c>
      <c r="AN195" s="157">
        <f>'[3]Relatório Empregados II'!$DJ196</f>
        <v>0</v>
      </c>
      <c r="AO195" s="140">
        <f>'[3]Relatório Empregados II'!$DL196</f>
        <v>0</v>
      </c>
      <c r="AP195" s="140">
        <f>'[3]Relatório Empregados II'!$DM$3:$DM196</f>
        <v>0</v>
      </c>
      <c r="AQ195" s="141"/>
      <c r="AR195" s="141"/>
      <c r="AS195" s="140">
        <f>'[3]Relatório Empregados II'!$DQ196:$DQ196</f>
        <v>0</v>
      </c>
      <c r="AT195" s="169">
        <f>'[3]Relatório Empregados II'!$DT196</f>
        <v>0</v>
      </c>
      <c r="AU195" s="167">
        <f>'[3]Relatório Empregados II'!$DV196</f>
        <v>0</v>
      </c>
      <c r="AV195" s="167">
        <f>'[3]Relatório Empregados II'!$DX196</f>
        <v>0</v>
      </c>
      <c r="AW195" s="156">
        <f>'[3]Relatório Empregados II'!$DZ196</f>
        <v>0</v>
      </c>
      <c r="AX195" s="156">
        <f>'[3]Relatório Empregados II'!$EB196</f>
        <v>0</v>
      </c>
      <c r="AY195" s="167">
        <f>'[3]Relatório Empregados II'!$ED196</f>
        <v>0</v>
      </c>
      <c r="AZ195" s="156">
        <f>'[3]Relatório Empregados II'!$EH196</f>
        <v>0</v>
      </c>
      <c r="BA195" s="156">
        <f>'[3]Relatório Empregados II'!$EJ196</f>
        <v>0</v>
      </c>
    </row>
    <row r="196" spans="1:53">
      <c r="A196" s="170">
        <f>IFERROR(('[3]Relatório Empregados II'!$A197:$B197),"")</f>
        <v>0</v>
      </c>
      <c r="B196" s="142">
        <f>'[3]Relatório Empregados II'!$D197:$D197</f>
        <v>0</v>
      </c>
      <c r="C196" s="158">
        <f>'[3]Relatório Empregados II'!$G197:$G197</f>
        <v>0</v>
      </c>
      <c r="D196" s="161">
        <f>'[3]Relatório Empregados II'!$J197</f>
        <v>0</v>
      </c>
      <c r="E196" s="143">
        <f>'[3]Relatório Empregados II'!$L197:L197</f>
        <v>0</v>
      </c>
      <c r="F196" s="144">
        <f>'[3]Relatório Empregados II'!$P197:$P197</f>
        <v>0</v>
      </c>
      <c r="G196" s="173" cm="1">
        <f t="array" ref="G196">'[3]Relatório Empregados II'!$T197:T197</f>
        <v>0</v>
      </c>
      <c r="H196" s="145">
        <f>'[3]Relatório Empregados II'!$W197</f>
        <v>0</v>
      </c>
      <c r="I196" s="146">
        <f>'[3]Relatório Empregados II'!$Y197:$Y197</f>
        <v>0</v>
      </c>
      <c r="J196" s="147">
        <f>'[3]Relatório Empregados II'!$AB197:$AB197</f>
        <v>0</v>
      </c>
      <c r="K196" s="162">
        <f>'[3]Relatório Empregados II'!$AE197:$AE197</f>
        <v>0</v>
      </c>
      <c r="L196" s="163" cm="1">
        <f t="array" ref="L196">'[3]Relatório Empregados II'!$AI197:$AI197</f>
        <v>0</v>
      </c>
      <c r="M196" s="149">
        <f>'[3]Relatório Empregados II'!$AL197:$AL197</f>
        <v>0</v>
      </c>
      <c r="N196" s="150">
        <f>'[3]Relatório Empregados II'!$AP197</f>
        <v>0</v>
      </c>
      <c r="O196" s="163">
        <f>'[3]Relatório Empregados II'!$AR197</f>
        <v>0</v>
      </c>
      <c r="P196" s="151">
        <f>'[3]Relatório Empregados II'!$AT197:$AT197</f>
        <v>0</v>
      </c>
      <c r="Q196" s="152">
        <f>'[3]Relatório Empregados II'!$AX197:$AX197</f>
        <v>0</v>
      </c>
      <c r="R196" s="153">
        <f>'[3]Relatório Empregados II'!$BA197:$BA197</f>
        <v>0</v>
      </c>
      <c r="S196" s="154">
        <f>'[3]Relatório Empregados II'!$BE197:$BE197</f>
        <v>0</v>
      </c>
      <c r="T196" s="154">
        <f>'[3]Relatório Empregados II'!$BH197:$BH197</f>
        <v>0</v>
      </c>
      <c r="U196" s="148">
        <f>'[3]Relatório Empregados II'!$BK197:$BK197</f>
        <v>0</v>
      </c>
      <c r="V196" s="165">
        <f>'[3]Relatório Empregados II'!$BN197</f>
        <v>0</v>
      </c>
      <c r="W196" s="206">
        <f>'[3]Relatório Empregados II'!$BP197</f>
        <v>0</v>
      </c>
      <c r="X196" s="140">
        <f>'[3]Relatório Empregados II'!$BR197:$BR197</f>
        <v>0</v>
      </c>
      <c r="Y196" s="157">
        <f>'[3]Relatório Empregados II'!$BU197</f>
        <v>0</v>
      </c>
      <c r="Z196" s="167">
        <f>'[3]Relatório Empregados II'!$BW197:$BW197</f>
        <v>0</v>
      </c>
      <c r="AA196" s="168">
        <f>'[3]Relatório Empregados II'!$CA197:$CA197</f>
        <v>0</v>
      </c>
      <c r="AB196" s="168">
        <f>'[3]Relatório Empregados II'!$CD197:$CD197</f>
        <v>0</v>
      </c>
      <c r="AC196" s="168">
        <f>'[3]Relatório Empregados II'!$CG197:$CG197</f>
        <v>0</v>
      </c>
      <c r="AD196" s="168">
        <f>'[3]Relatório Empregados II'!$CJ197</f>
        <v>0</v>
      </c>
      <c r="AE196" s="168">
        <f>'[3]Relatório Empregados II'!$CL197</f>
        <v>0</v>
      </c>
      <c r="AF196" s="168">
        <f>'[3]Relatório Empregados II'!$CN197:$CN197</f>
        <v>0</v>
      </c>
      <c r="AG196" s="168">
        <f>'[3]Relatório Empregados II'!$CQ197</f>
        <v>0</v>
      </c>
      <c r="AH196" s="140">
        <f>'[3]Relatório Empregados II'!$CS197:$CS197</f>
        <v>0</v>
      </c>
      <c r="AI196" s="157">
        <f>'[3]Relatório Empregados II'!$CV197:$CV197</f>
        <v>0</v>
      </c>
      <c r="AJ196" s="140">
        <f>'[3]Relatório Empregados II'!$CY197:$CY197</f>
        <v>0</v>
      </c>
      <c r="AK196" s="157">
        <f>'[3]Relatório Empregados II'!$DB197:$DB197</f>
        <v>0</v>
      </c>
      <c r="AL196" s="140">
        <f>'[3]Relatório Empregados II'!$DE197:$DE197</f>
        <v>0</v>
      </c>
      <c r="AM196" s="140">
        <f>'[3]Relatório Empregados II'!$DH197</f>
        <v>0</v>
      </c>
      <c r="AN196" s="157">
        <f>'[3]Relatório Empregados II'!$DJ197</f>
        <v>0</v>
      </c>
      <c r="AO196" s="140">
        <f>'[3]Relatório Empregados II'!$DL197</f>
        <v>0</v>
      </c>
      <c r="AP196" s="140">
        <f>'[3]Relatório Empregados II'!$DM$3:$DM197</f>
        <v>0</v>
      </c>
      <c r="AQ196" s="141"/>
      <c r="AR196" s="141"/>
      <c r="AS196" s="140">
        <f>'[3]Relatório Empregados II'!$DQ197:$DQ197</f>
        <v>0</v>
      </c>
      <c r="AT196" s="169">
        <f>'[3]Relatório Empregados II'!$DT197</f>
        <v>0</v>
      </c>
      <c r="AU196" s="167">
        <f>'[3]Relatório Empregados II'!$DV197</f>
        <v>0</v>
      </c>
      <c r="AV196" s="167">
        <f>'[3]Relatório Empregados II'!$DX197</f>
        <v>0</v>
      </c>
      <c r="AW196" s="156">
        <f>'[3]Relatório Empregados II'!$DZ197</f>
        <v>0</v>
      </c>
      <c r="AX196" s="156">
        <f>'[3]Relatório Empregados II'!$EB197</f>
        <v>0</v>
      </c>
      <c r="AY196" s="167">
        <f>'[3]Relatório Empregados II'!$ED197</f>
        <v>0</v>
      </c>
      <c r="AZ196" s="156">
        <f>'[3]Relatório Empregados II'!$EH197</f>
        <v>0</v>
      </c>
      <c r="BA196" s="156">
        <f>'[3]Relatório Empregados II'!$EJ197</f>
        <v>0</v>
      </c>
    </row>
    <row r="197" spans="1:53">
      <c r="A197" s="170">
        <f>IFERROR(('[3]Relatório Empregados II'!$A198:$B198),"")</f>
        <v>0</v>
      </c>
      <c r="B197" s="142">
        <f>'[3]Relatório Empregados II'!$D198:$D198</f>
        <v>0</v>
      </c>
      <c r="C197" s="158">
        <f>'[3]Relatório Empregados II'!$G198:$G198</f>
        <v>0</v>
      </c>
      <c r="D197" s="161">
        <f>'[3]Relatório Empregados II'!$J198</f>
        <v>0</v>
      </c>
      <c r="E197" s="143">
        <f>'[3]Relatório Empregados II'!$L198:L198</f>
        <v>0</v>
      </c>
      <c r="F197" s="144">
        <f>'[3]Relatório Empregados II'!$P198:$P198</f>
        <v>0</v>
      </c>
      <c r="G197" s="173" cm="1">
        <f t="array" ref="G197">'[3]Relatório Empregados II'!$T198:T198</f>
        <v>0</v>
      </c>
      <c r="H197" s="145">
        <f>'[3]Relatório Empregados II'!$W198</f>
        <v>0</v>
      </c>
      <c r="I197" s="146">
        <f>'[3]Relatório Empregados II'!$Y198:$Y198</f>
        <v>0</v>
      </c>
      <c r="J197" s="147">
        <f>'[3]Relatório Empregados II'!$AB198:$AB198</f>
        <v>0</v>
      </c>
      <c r="K197" s="162">
        <f>'[3]Relatório Empregados II'!$AE198:$AE198</f>
        <v>0</v>
      </c>
      <c r="L197" s="163" cm="1">
        <f t="array" ref="L197">'[3]Relatório Empregados II'!$AI198:$AI198</f>
        <v>0</v>
      </c>
      <c r="M197" s="149">
        <f>'[3]Relatório Empregados II'!$AL198:$AL198</f>
        <v>0</v>
      </c>
      <c r="N197" s="150">
        <f>'[3]Relatório Empregados II'!$AP198</f>
        <v>0</v>
      </c>
      <c r="O197" s="163">
        <f>'[3]Relatório Empregados II'!$AR198</f>
        <v>0</v>
      </c>
      <c r="P197" s="151">
        <f>'[3]Relatório Empregados II'!$AT198:$AT198</f>
        <v>0</v>
      </c>
      <c r="Q197" s="152">
        <f>'[3]Relatório Empregados II'!$AX198:$AX198</f>
        <v>0</v>
      </c>
      <c r="R197" s="153">
        <f>'[3]Relatório Empregados II'!$BA198:$BA198</f>
        <v>0</v>
      </c>
      <c r="S197" s="154">
        <f>'[3]Relatório Empregados II'!$BE198:$BE198</f>
        <v>0</v>
      </c>
      <c r="T197" s="154">
        <f>'[3]Relatório Empregados II'!$BH198:$BH198</f>
        <v>0</v>
      </c>
      <c r="U197" s="148">
        <f>'[3]Relatório Empregados II'!$BK198:$BK198</f>
        <v>0</v>
      </c>
      <c r="V197" s="165">
        <f>'[3]Relatório Empregados II'!$BN198</f>
        <v>0</v>
      </c>
      <c r="W197" s="206">
        <f>'[3]Relatório Empregados II'!$BP198</f>
        <v>0</v>
      </c>
      <c r="X197" s="140">
        <f>'[3]Relatório Empregados II'!$BR198:$BR198</f>
        <v>0</v>
      </c>
      <c r="Y197" s="157">
        <f>'[3]Relatório Empregados II'!$BU198</f>
        <v>0</v>
      </c>
      <c r="Z197" s="167">
        <f>'[3]Relatório Empregados II'!$BW198:$BW198</f>
        <v>0</v>
      </c>
      <c r="AA197" s="168">
        <f>'[3]Relatório Empregados II'!$CA198:$CA198</f>
        <v>0</v>
      </c>
      <c r="AB197" s="168">
        <f>'[3]Relatório Empregados II'!$CD198:$CD198</f>
        <v>0</v>
      </c>
      <c r="AC197" s="168">
        <f>'[3]Relatório Empregados II'!$CG198:$CG198</f>
        <v>0</v>
      </c>
      <c r="AD197" s="168">
        <f>'[3]Relatório Empregados II'!$CJ198</f>
        <v>0</v>
      </c>
      <c r="AE197" s="168">
        <f>'[3]Relatório Empregados II'!$CL198</f>
        <v>0</v>
      </c>
      <c r="AF197" s="168">
        <f>'[3]Relatório Empregados II'!$CN198:$CN198</f>
        <v>0</v>
      </c>
      <c r="AG197" s="168">
        <f>'[3]Relatório Empregados II'!$CQ198</f>
        <v>0</v>
      </c>
      <c r="AH197" s="140">
        <f>'[3]Relatório Empregados II'!$CS198:$CS198</f>
        <v>0</v>
      </c>
      <c r="AI197" s="157">
        <f>'[3]Relatório Empregados II'!$CV198:$CV198</f>
        <v>0</v>
      </c>
      <c r="AJ197" s="140">
        <f>'[3]Relatório Empregados II'!$CY198:$CY198</f>
        <v>0</v>
      </c>
      <c r="AK197" s="157">
        <f>'[3]Relatório Empregados II'!$DB198:$DB198</f>
        <v>0</v>
      </c>
      <c r="AL197" s="140">
        <f>'[3]Relatório Empregados II'!$DE198:$DE198</f>
        <v>0</v>
      </c>
      <c r="AM197" s="140">
        <f>'[3]Relatório Empregados II'!$DH198</f>
        <v>0</v>
      </c>
      <c r="AN197" s="157">
        <f>'[3]Relatório Empregados II'!$DJ198</f>
        <v>0</v>
      </c>
      <c r="AO197" s="140">
        <f>'[3]Relatório Empregados II'!$DL198</f>
        <v>0</v>
      </c>
      <c r="AP197" s="140">
        <f>'[3]Relatório Empregados II'!$DM$3:$DM198</f>
        <v>0</v>
      </c>
      <c r="AQ197" s="141"/>
      <c r="AR197" s="141"/>
      <c r="AS197" s="140">
        <f>'[3]Relatório Empregados II'!$DQ198:$DQ198</f>
        <v>0</v>
      </c>
      <c r="AT197" s="169">
        <f>'[3]Relatório Empregados II'!$DT198</f>
        <v>0</v>
      </c>
      <c r="AU197" s="167">
        <f>'[3]Relatório Empregados II'!$DV198</f>
        <v>0</v>
      </c>
      <c r="AV197" s="167">
        <f>'[3]Relatório Empregados II'!$DX198</f>
        <v>0</v>
      </c>
      <c r="AW197" s="156">
        <f>'[3]Relatório Empregados II'!$DZ198</f>
        <v>0</v>
      </c>
      <c r="AX197" s="156">
        <f>'[3]Relatório Empregados II'!$EB198</f>
        <v>0</v>
      </c>
      <c r="AY197" s="167">
        <f>'[3]Relatório Empregados II'!$ED198</f>
        <v>0</v>
      </c>
      <c r="AZ197" s="156">
        <f>'[3]Relatório Empregados II'!$EH198</f>
        <v>0</v>
      </c>
      <c r="BA197" s="156">
        <f>'[3]Relatório Empregados II'!$EJ198</f>
        <v>0</v>
      </c>
    </row>
    <row r="198" spans="1:53">
      <c r="A198" s="170">
        <f>IFERROR(('[3]Relatório Empregados II'!$A199:$B199),"")</f>
        <v>0</v>
      </c>
      <c r="B198" s="142">
        <f>'[3]Relatório Empregados II'!$D199:$D199</f>
        <v>0</v>
      </c>
      <c r="C198" s="158">
        <f>'[3]Relatório Empregados II'!$G199:$G199</f>
        <v>0</v>
      </c>
      <c r="D198" s="161">
        <f>'[3]Relatório Empregados II'!$J199</f>
        <v>0</v>
      </c>
      <c r="E198" s="143">
        <f>'[3]Relatório Empregados II'!$L199:L199</f>
        <v>0</v>
      </c>
      <c r="F198" s="144">
        <f>'[3]Relatório Empregados II'!$P199:$P199</f>
        <v>0</v>
      </c>
      <c r="G198" s="173" cm="1">
        <f t="array" ref="G198">'[3]Relatório Empregados II'!$T199:T199</f>
        <v>0</v>
      </c>
      <c r="H198" s="145">
        <f>'[3]Relatório Empregados II'!$W199</f>
        <v>0</v>
      </c>
      <c r="I198" s="146">
        <f>'[3]Relatório Empregados II'!$Y199:$Y199</f>
        <v>0</v>
      </c>
      <c r="J198" s="147">
        <f>'[3]Relatório Empregados II'!$AB199:$AB199</f>
        <v>0</v>
      </c>
      <c r="K198" s="162">
        <f>'[3]Relatório Empregados II'!$AE199:$AE199</f>
        <v>0</v>
      </c>
      <c r="L198" s="163" cm="1">
        <f t="array" ref="L198">'[3]Relatório Empregados II'!$AI199:$AI199</f>
        <v>0</v>
      </c>
      <c r="M198" s="149">
        <f>'[3]Relatório Empregados II'!$AL199:$AL199</f>
        <v>0</v>
      </c>
      <c r="N198" s="150">
        <f>'[3]Relatório Empregados II'!$AP199</f>
        <v>0</v>
      </c>
      <c r="O198" s="163">
        <f>'[3]Relatório Empregados II'!$AR199</f>
        <v>0</v>
      </c>
      <c r="P198" s="151">
        <f>'[3]Relatório Empregados II'!$AT199:$AT199</f>
        <v>0</v>
      </c>
      <c r="Q198" s="152">
        <f>'[3]Relatório Empregados II'!$AX199:$AX199</f>
        <v>0</v>
      </c>
      <c r="R198" s="153">
        <f>'[3]Relatório Empregados II'!$BA199:$BA199</f>
        <v>0</v>
      </c>
      <c r="S198" s="154">
        <f>'[3]Relatório Empregados II'!$BE199:$BE199</f>
        <v>0</v>
      </c>
      <c r="T198" s="154">
        <f>'[3]Relatório Empregados II'!$BH199:$BH199</f>
        <v>0</v>
      </c>
      <c r="U198" s="148">
        <f>'[3]Relatório Empregados II'!$BK199:$BK199</f>
        <v>0</v>
      </c>
      <c r="V198" s="165">
        <f>'[3]Relatório Empregados II'!$BN199</f>
        <v>0</v>
      </c>
      <c r="W198" s="206">
        <f>'[3]Relatório Empregados II'!$BP199</f>
        <v>0</v>
      </c>
      <c r="X198" s="140">
        <f>'[3]Relatório Empregados II'!$BR199:$BR199</f>
        <v>0</v>
      </c>
      <c r="Y198" s="157">
        <f>'[3]Relatório Empregados II'!$BU199</f>
        <v>0</v>
      </c>
      <c r="Z198" s="167">
        <f>'[3]Relatório Empregados II'!$BW199:$BW199</f>
        <v>0</v>
      </c>
      <c r="AA198" s="168">
        <f>'[3]Relatório Empregados II'!$CA199:$CA199</f>
        <v>0</v>
      </c>
      <c r="AB198" s="168">
        <f>'[3]Relatório Empregados II'!$CD199:$CD199</f>
        <v>0</v>
      </c>
      <c r="AC198" s="168">
        <f>'[3]Relatório Empregados II'!$CG199:$CG199</f>
        <v>0</v>
      </c>
      <c r="AD198" s="168">
        <f>'[3]Relatório Empregados II'!$CJ199</f>
        <v>0</v>
      </c>
      <c r="AE198" s="168">
        <f>'[3]Relatório Empregados II'!$CL199</f>
        <v>0</v>
      </c>
      <c r="AF198" s="168">
        <f>'[3]Relatório Empregados II'!$CN199:$CN199</f>
        <v>0</v>
      </c>
      <c r="AG198" s="168">
        <f>'[3]Relatório Empregados II'!$CQ199</f>
        <v>0</v>
      </c>
      <c r="AH198" s="140">
        <f>'[3]Relatório Empregados II'!$CS199:$CS199</f>
        <v>0</v>
      </c>
      <c r="AI198" s="157">
        <f>'[3]Relatório Empregados II'!$CV199:$CV199</f>
        <v>0</v>
      </c>
      <c r="AJ198" s="140">
        <f>'[3]Relatório Empregados II'!$CY199:$CY199</f>
        <v>0</v>
      </c>
      <c r="AK198" s="157">
        <f>'[3]Relatório Empregados II'!$DB199:$DB199</f>
        <v>0</v>
      </c>
      <c r="AL198" s="140">
        <f>'[3]Relatório Empregados II'!$DE199:$DE199</f>
        <v>0</v>
      </c>
      <c r="AM198" s="140">
        <f>'[3]Relatório Empregados II'!$DH199</f>
        <v>0</v>
      </c>
      <c r="AN198" s="157">
        <f>'[3]Relatório Empregados II'!$DJ199</f>
        <v>0</v>
      </c>
      <c r="AO198" s="140">
        <f>'[3]Relatório Empregados II'!$DL199</f>
        <v>0</v>
      </c>
      <c r="AP198" s="140">
        <f>'[3]Relatório Empregados II'!$DM$3:$DM199</f>
        <v>0</v>
      </c>
      <c r="AQ198" s="141"/>
      <c r="AR198" s="141"/>
      <c r="AS198" s="140">
        <f>'[3]Relatório Empregados II'!$DQ199:$DQ199</f>
        <v>0</v>
      </c>
      <c r="AT198" s="169">
        <f>'[3]Relatório Empregados II'!$DT199</f>
        <v>0</v>
      </c>
      <c r="AU198" s="167">
        <f>'[3]Relatório Empregados II'!$DV199</f>
        <v>0</v>
      </c>
      <c r="AV198" s="167">
        <f>'[3]Relatório Empregados II'!$DX199</f>
        <v>0</v>
      </c>
      <c r="AW198" s="156">
        <f>'[3]Relatório Empregados II'!$DZ199</f>
        <v>0</v>
      </c>
      <c r="AX198" s="156">
        <f>'[3]Relatório Empregados II'!$EB199</f>
        <v>0</v>
      </c>
      <c r="AY198" s="167">
        <f>'[3]Relatório Empregados II'!$ED199</f>
        <v>0</v>
      </c>
      <c r="AZ198" s="156">
        <f>'[3]Relatório Empregados II'!$EH199</f>
        <v>0</v>
      </c>
      <c r="BA198" s="156">
        <f>'[3]Relatório Empregados II'!$EJ199</f>
        <v>0</v>
      </c>
    </row>
    <row r="199" spans="1:53">
      <c r="A199" s="170">
        <f>IFERROR(('[3]Relatório Empregados II'!$A200:$B200),"")</f>
        <v>0</v>
      </c>
      <c r="B199" s="142">
        <f>'[3]Relatório Empregados II'!$D200:$D200</f>
        <v>0</v>
      </c>
      <c r="C199" s="158">
        <f>'[3]Relatório Empregados II'!$G200:$G200</f>
        <v>0</v>
      </c>
      <c r="D199" s="161">
        <f>'[3]Relatório Empregados II'!$J200</f>
        <v>0</v>
      </c>
      <c r="E199" s="143">
        <f>'[3]Relatório Empregados II'!$L200:L200</f>
        <v>0</v>
      </c>
      <c r="F199" s="144">
        <f>'[3]Relatório Empregados II'!$P200:$P200</f>
        <v>0</v>
      </c>
      <c r="G199" s="173" cm="1">
        <f t="array" ref="G199">'[3]Relatório Empregados II'!$T200:T200</f>
        <v>0</v>
      </c>
      <c r="H199" s="145">
        <f>'[3]Relatório Empregados II'!$W200</f>
        <v>0</v>
      </c>
      <c r="I199" s="146">
        <f>'[3]Relatório Empregados II'!$Y200:$Y200</f>
        <v>0</v>
      </c>
      <c r="J199" s="147">
        <f>'[3]Relatório Empregados II'!$AB200:$AB200</f>
        <v>0</v>
      </c>
      <c r="K199" s="162">
        <f>'[3]Relatório Empregados II'!$AE200:$AE200</f>
        <v>0</v>
      </c>
      <c r="L199" s="163" cm="1">
        <f t="array" ref="L199">'[3]Relatório Empregados II'!$AI200:$AI200</f>
        <v>0</v>
      </c>
      <c r="M199" s="149">
        <f>'[3]Relatório Empregados II'!$AL200:$AL200</f>
        <v>0</v>
      </c>
      <c r="N199" s="150">
        <f>'[3]Relatório Empregados II'!$AP200</f>
        <v>0</v>
      </c>
      <c r="O199" s="163">
        <f>'[3]Relatório Empregados II'!$AR200</f>
        <v>0</v>
      </c>
      <c r="P199" s="151">
        <f>'[3]Relatório Empregados II'!$AT200:$AT200</f>
        <v>0</v>
      </c>
      <c r="Q199" s="152">
        <f>'[3]Relatório Empregados II'!$AX200:$AX200</f>
        <v>0</v>
      </c>
      <c r="R199" s="153">
        <f>'[3]Relatório Empregados II'!$BA200:$BA200</f>
        <v>0</v>
      </c>
      <c r="S199" s="154">
        <f>'[3]Relatório Empregados II'!$BE200:$BE200</f>
        <v>0</v>
      </c>
      <c r="T199" s="154">
        <f>'[3]Relatório Empregados II'!$BH200:$BH200</f>
        <v>0</v>
      </c>
      <c r="U199" s="148">
        <f>'[3]Relatório Empregados II'!$BK200:$BK200</f>
        <v>0</v>
      </c>
      <c r="V199" s="165">
        <f>'[3]Relatório Empregados II'!$BN200</f>
        <v>0</v>
      </c>
      <c r="W199" s="206">
        <f>'[3]Relatório Empregados II'!$BP200</f>
        <v>0</v>
      </c>
      <c r="X199" s="140">
        <f>'[3]Relatório Empregados II'!$BR200:$BR200</f>
        <v>0</v>
      </c>
      <c r="Y199" s="157">
        <f>'[3]Relatório Empregados II'!$BU200</f>
        <v>0</v>
      </c>
      <c r="Z199" s="167">
        <f>'[3]Relatório Empregados II'!$BW200:$BW200</f>
        <v>0</v>
      </c>
      <c r="AA199" s="168">
        <f>'[3]Relatório Empregados II'!$CA200:$CA200</f>
        <v>0</v>
      </c>
      <c r="AB199" s="168">
        <f>'[3]Relatório Empregados II'!$CD200:$CD200</f>
        <v>0</v>
      </c>
      <c r="AC199" s="168">
        <f>'[3]Relatório Empregados II'!$CG200:$CG200</f>
        <v>0</v>
      </c>
      <c r="AD199" s="168">
        <f>'[3]Relatório Empregados II'!$CJ200</f>
        <v>0</v>
      </c>
      <c r="AE199" s="168">
        <f>'[3]Relatório Empregados II'!$CL200</f>
        <v>0</v>
      </c>
      <c r="AF199" s="168">
        <f>'[3]Relatório Empregados II'!$CN200:$CN200</f>
        <v>0</v>
      </c>
      <c r="AG199" s="168">
        <f>'[3]Relatório Empregados II'!$CQ200</f>
        <v>0</v>
      </c>
      <c r="AH199" s="140">
        <f>'[3]Relatório Empregados II'!$CS200:$CS200</f>
        <v>0</v>
      </c>
      <c r="AI199" s="157">
        <f>'[3]Relatório Empregados II'!$CV200:$CV200</f>
        <v>0</v>
      </c>
      <c r="AJ199" s="140">
        <f>'[3]Relatório Empregados II'!$CY200:$CY200</f>
        <v>0</v>
      </c>
      <c r="AK199" s="157">
        <f>'[3]Relatório Empregados II'!$DB200:$DB200</f>
        <v>0</v>
      </c>
      <c r="AL199" s="140">
        <f>'[3]Relatório Empregados II'!$DE200:$DE200</f>
        <v>0</v>
      </c>
      <c r="AM199" s="140">
        <f>'[3]Relatório Empregados II'!$DH200</f>
        <v>0</v>
      </c>
      <c r="AN199" s="157">
        <f>'[3]Relatório Empregados II'!$DJ200</f>
        <v>0</v>
      </c>
      <c r="AO199" s="140">
        <f>'[3]Relatório Empregados II'!$DL200</f>
        <v>0</v>
      </c>
      <c r="AP199" s="140">
        <f>'[3]Relatório Empregados II'!$DM$3:$DM200</f>
        <v>0</v>
      </c>
      <c r="AQ199" s="141"/>
      <c r="AR199" s="141"/>
      <c r="AS199" s="140">
        <f>'[3]Relatório Empregados II'!$DQ200:$DQ200</f>
        <v>0</v>
      </c>
      <c r="AT199" s="169">
        <f>'[3]Relatório Empregados II'!$DT200</f>
        <v>0</v>
      </c>
      <c r="AU199" s="167">
        <f>'[3]Relatório Empregados II'!$DV200</f>
        <v>0</v>
      </c>
      <c r="AV199" s="167">
        <f>'[3]Relatório Empregados II'!$DX200</f>
        <v>0</v>
      </c>
      <c r="AW199" s="156">
        <f>'[3]Relatório Empregados II'!$DZ200</f>
        <v>0</v>
      </c>
      <c r="AX199" s="156">
        <f>'[3]Relatório Empregados II'!$EB200</f>
        <v>0</v>
      </c>
      <c r="AY199" s="167">
        <f>'[3]Relatório Empregados II'!$ED200</f>
        <v>0</v>
      </c>
      <c r="AZ199" s="156">
        <f>'[3]Relatório Empregados II'!$EH200</f>
        <v>0</v>
      </c>
      <c r="BA199" s="156">
        <f>'[3]Relatório Empregados II'!$EJ200</f>
        <v>0</v>
      </c>
    </row>
    <row r="200" spans="1:53">
      <c r="A200" s="170">
        <f>IFERROR(('[3]Relatório Empregados II'!$A201:$B201),"")</f>
        <v>0</v>
      </c>
      <c r="B200" s="142">
        <f>'[3]Relatório Empregados II'!$D201:$D201</f>
        <v>0</v>
      </c>
      <c r="C200" s="158">
        <f>'[3]Relatório Empregados II'!$G201:$G201</f>
        <v>0</v>
      </c>
      <c r="D200" s="161">
        <f>'[3]Relatório Empregados II'!$J201</f>
        <v>0</v>
      </c>
      <c r="E200" s="143">
        <f>'[3]Relatório Empregados II'!$L201:L201</f>
        <v>0</v>
      </c>
      <c r="F200" s="144">
        <f>'[3]Relatório Empregados II'!$P201:$P201</f>
        <v>0</v>
      </c>
      <c r="G200" s="173" cm="1">
        <f t="array" ref="G200">'[3]Relatório Empregados II'!$T201:T201</f>
        <v>0</v>
      </c>
      <c r="H200" s="145">
        <f>'[3]Relatório Empregados II'!$W201</f>
        <v>0</v>
      </c>
      <c r="I200" s="146">
        <f>'[3]Relatório Empregados II'!$Y201:$Y201</f>
        <v>0</v>
      </c>
      <c r="J200" s="147">
        <f>'[3]Relatório Empregados II'!$AB201:$AB201</f>
        <v>0</v>
      </c>
      <c r="K200" s="162">
        <f>'[3]Relatório Empregados II'!$AE201:$AE201</f>
        <v>0</v>
      </c>
      <c r="L200" s="163" cm="1">
        <f t="array" ref="L200">'[3]Relatório Empregados II'!$AI201:$AI201</f>
        <v>0</v>
      </c>
      <c r="M200" s="149">
        <f>'[3]Relatório Empregados II'!$AL201:$AL201</f>
        <v>0</v>
      </c>
      <c r="N200" s="150">
        <f>'[3]Relatório Empregados II'!$AP201</f>
        <v>0</v>
      </c>
      <c r="O200" s="163">
        <f>'[3]Relatório Empregados II'!$AR201</f>
        <v>0</v>
      </c>
      <c r="P200" s="151">
        <f>'[3]Relatório Empregados II'!$AT201:$AT201</f>
        <v>0</v>
      </c>
      <c r="Q200" s="152">
        <f>'[3]Relatório Empregados II'!$AX201:$AX201</f>
        <v>0</v>
      </c>
      <c r="R200" s="153">
        <f>'[3]Relatório Empregados II'!$BA201:$BA201</f>
        <v>0</v>
      </c>
      <c r="S200" s="154">
        <f>'[3]Relatório Empregados II'!$BE201:$BE201</f>
        <v>0</v>
      </c>
      <c r="T200" s="154">
        <f>'[3]Relatório Empregados II'!$BH201:$BH201</f>
        <v>0</v>
      </c>
      <c r="U200" s="148">
        <f>'[3]Relatório Empregados II'!$BK201:$BK201</f>
        <v>0</v>
      </c>
      <c r="V200" s="165">
        <f>'[3]Relatório Empregados II'!$BN201</f>
        <v>0</v>
      </c>
      <c r="W200" s="206">
        <f>'[3]Relatório Empregados II'!$BP201</f>
        <v>0</v>
      </c>
      <c r="X200" s="140">
        <f>'[3]Relatório Empregados II'!$BR201:$BR201</f>
        <v>0</v>
      </c>
      <c r="Y200" s="157">
        <f>'[3]Relatório Empregados II'!$BU201</f>
        <v>0</v>
      </c>
      <c r="Z200" s="167">
        <f>'[3]Relatório Empregados II'!$BW201:$BW201</f>
        <v>0</v>
      </c>
      <c r="AA200" s="168">
        <f>'[3]Relatório Empregados II'!$CA201:$CA201</f>
        <v>0</v>
      </c>
      <c r="AB200" s="168">
        <f>'[3]Relatório Empregados II'!$CD201:$CD201</f>
        <v>0</v>
      </c>
      <c r="AC200" s="168">
        <f>'[3]Relatório Empregados II'!$CG201:$CG201</f>
        <v>0</v>
      </c>
      <c r="AD200" s="168">
        <f>'[3]Relatório Empregados II'!$CJ201</f>
        <v>0</v>
      </c>
      <c r="AE200" s="168">
        <f>'[3]Relatório Empregados II'!$CL201</f>
        <v>0</v>
      </c>
      <c r="AF200" s="168">
        <f>'[3]Relatório Empregados II'!$CN201:$CN201</f>
        <v>0</v>
      </c>
      <c r="AG200" s="168">
        <f>'[3]Relatório Empregados II'!$CQ201</f>
        <v>0</v>
      </c>
      <c r="AH200" s="140">
        <f>'[3]Relatório Empregados II'!$CS201:$CS201</f>
        <v>0</v>
      </c>
      <c r="AI200" s="157">
        <f>'[3]Relatório Empregados II'!$CV201:$CV201</f>
        <v>0</v>
      </c>
      <c r="AJ200" s="140">
        <f>'[3]Relatório Empregados II'!$CY201:$CY201</f>
        <v>0</v>
      </c>
      <c r="AK200" s="157">
        <f>'[3]Relatório Empregados II'!$DB201:$DB201</f>
        <v>0</v>
      </c>
      <c r="AL200" s="140">
        <f>'[3]Relatório Empregados II'!$DE201:$DE201</f>
        <v>0</v>
      </c>
      <c r="AM200" s="140">
        <f>'[3]Relatório Empregados II'!$DH201</f>
        <v>0</v>
      </c>
      <c r="AN200" s="157">
        <f>'[3]Relatório Empregados II'!$DJ201</f>
        <v>0</v>
      </c>
      <c r="AO200" s="140">
        <f>'[3]Relatório Empregados II'!$DL201</f>
        <v>0</v>
      </c>
      <c r="AP200" s="140">
        <f>'[3]Relatório Empregados II'!$DM$3:$DM201</f>
        <v>0</v>
      </c>
      <c r="AQ200" s="141"/>
      <c r="AR200" s="141"/>
      <c r="AS200" s="140">
        <f>'[3]Relatório Empregados II'!$DQ201:$DQ201</f>
        <v>0</v>
      </c>
      <c r="AT200" s="169">
        <f>'[3]Relatório Empregados II'!$DT201</f>
        <v>0</v>
      </c>
      <c r="AU200" s="167">
        <f>'[3]Relatório Empregados II'!$DV201</f>
        <v>0</v>
      </c>
      <c r="AV200" s="167">
        <f>'[3]Relatório Empregados II'!$DX201</f>
        <v>0</v>
      </c>
      <c r="AW200" s="156">
        <f>'[3]Relatório Empregados II'!$DZ201</f>
        <v>0</v>
      </c>
      <c r="AX200" s="156">
        <f>'[3]Relatório Empregados II'!$EB201</f>
        <v>0</v>
      </c>
      <c r="AY200" s="167">
        <f>'[3]Relatório Empregados II'!$ED201</f>
        <v>0</v>
      </c>
      <c r="AZ200" s="156">
        <f>'[3]Relatório Empregados II'!$EH201</f>
        <v>0</v>
      </c>
      <c r="BA200" s="156">
        <f>'[3]Relatório Empregados II'!$EJ201</f>
        <v>0</v>
      </c>
    </row>
    <row r="201" spans="1:53">
      <c r="A201" s="170">
        <f>IFERROR(('[3]Relatório Empregados II'!$A202:$B202),"")</f>
        <v>0</v>
      </c>
      <c r="B201" s="142">
        <f>'[3]Relatório Empregados II'!$D202:$D202</f>
        <v>0</v>
      </c>
      <c r="C201" s="158">
        <f>'[3]Relatório Empregados II'!$G202:$G202</f>
        <v>0</v>
      </c>
      <c r="D201" s="161">
        <f>'[3]Relatório Empregados II'!$J202</f>
        <v>0</v>
      </c>
      <c r="E201" s="143">
        <f>'[3]Relatório Empregados II'!$L202:L202</f>
        <v>0</v>
      </c>
      <c r="F201" s="144">
        <f>'[3]Relatório Empregados II'!$P202:$P202</f>
        <v>0</v>
      </c>
      <c r="G201" s="173" cm="1">
        <f t="array" ref="G201">'[3]Relatório Empregados II'!$T202:T202</f>
        <v>0</v>
      </c>
      <c r="H201" s="145">
        <f>'[3]Relatório Empregados II'!$W202</f>
        <v>0</v>
      </c>
      <c r="I201" s="146">
        <f>'[3]Relatório Empregados II'!$Y202:$Y202</f>
        <v>0</v>
      </c>
      <c r="J201" s="147">
        <f>'[3]Relatório Empregados II'!$AB202:$AB202</f>
        <v>0</v>
      </c>
      <c r="K201" s="162">
        <f>'[3]Relatório Empregados II'!$AE202:$AE202</f>
        <v>0</v>
      </c>
      <c r="L201" s="163" cm="1">
        <f t="array" ref="L201">'[3]Relatório Empregados II'!$AI202:$AI202</f>
        <v>0</v>
      </c>
      <c r="M201" s="149">
        <f>'[3]Relatório Empregados II'!$AL202:$AL202</f>
        <v>0</v>
      </c>
      <c r="N201" s="150">
        <f>'[3]Relatório Empregados II'!$AP202</f>
        <v>0</v>
      </c>
      <c r="O201" s="163">
        <f>'[3]Relatório Empregados II'!$AR202</f>
        <v>0</v>
      </c>
      <c r="P201" s="151">
        <f>'[3]Relatório Empregados II'!$AT202:$AT202</f>
        <v>0</v>
      </c>
      <c r="Q201" s="152">
        <f>'[3]Relatório Empregados II'!$AX202:$AX202</f>
        <v>0</v>
      </c>
      <c r="R201" s="153">
        <f>'[3]Relatório Empregados II'!$BA202:$BA202</f>
        <v>0</v>
      </c>
      <c r="S201" s="154">
        <f>'[3]Relatório Empregados II'!$BE202:$BE202</f>
        <v>0</v>
      </c>
      <c r="T201" s="154">
        <f>'[3]Relatório Empregados II'!$BH202:$BH202</f>
        <v>0</v>
      </c>
      <c r="U201" s="148">
        <f>'[3]Relatório Empregados II'!$BK202:$BK202</f>
        <v>0</v>
      </c>
      <c r="V201" s="165">
        <f>'[3]Relatório Empregados II'!$BN202</f>
        <v>0</v>
      </c>
      <c r="W201" s="206">
        <f>'[3]Relatório Empregados II'!$BP202</f>
        <v>0</v>
      </c>
      <c r="X201" s="140">
        <f>'[3]Relatório Empregados II'!$BR202:$BR202</f>
        <v>0</v>
      </c>
      <c r="Y201" s="157">
        <f>'[3]Relatório Empregados II'!$BU202</f>
        <v>0</v>
      </c>
      <c r="Z201" s="167">
        <f>'[3]Relatório Empregados II'!$BW202:$BW202</f>
        <v>0</v>
      </c>
      <c r="AA201" s="168">
        <f>'[3]Relatório Empregados II'!$CA202:$CA202</f>
        <v>0</v>
      </c>
      <c r="AB201" s="168">
        <f>'[3]Relatório Empregados II'!$CD202:$CD202</f>
        <v>0</v>
      </c>
      <c r="AC201" s="168">
        <f>'[3]Relatório Empregados II'!$CG202:$CG202</f>
        <v>0</v>
      </c>
      <c r="AD201" s="168">
        <f>'[3]Relatório Empregados II'!$CJ202</f>
        <v>0</v>
      </c>
      <c r="AE201" s="168">
        <f>'[3]Relatório Empregados II'!$CL202</f>
        <v>0</v>
      </c>
      <c r="AF201" s="168">
        <f>'[3]Relatório Empregados II'!$CN202:$CN202</f>
        <v>0</v>
      </c>
      <c r="AG201" s="168">
        <f>'[3]Relatório Empregados II'!$CQ202</f>
        <v>0</v>
      </c>
      <c r="AH201" s="140">
        <f>'[3]Relatório Empregados II'!$CS202:$CS202</f>
        <v>0</v>
      </c>
      <c r="AI201" s="157">
        <f>'[3]Relatório Empregados II'!$CV202:$CV202</f>
        <v>0</v>
      </c>
      <c r="AJ201" s="140">
        <f>'[3]Relatório Empregados II'!$CY202:$CY202</f>
        <v>0</v>
      </c>
      <c r="AK201" s="157">
        <f>'[3]Relatório Empregados II'!$DB202:$DB202</f>
        <v>0</v>
      </c>
      <c r="AL201" s="140">
        <f>'[3]Relatório Empregados II'!$DE202:$DE202</f>
        <v>0</v>
      </c>
      <c r="AM201" s="140">
        <f>'[3]Relatório Empregados II'!$DH202</f>
        <v>0</v>
      </c>
      <c r="AN201" s="157">
        <f>'[3]Relatório Empregados II'!$DJ202</f>
        <v>0</v>
      </c>
      <c r="AO201" s="140">
        <f>'[3]Relatório Empregados II'!$DL202</f>
        <v>0</v>
      </c>
      <c r="AP201" s="140">
        <f>'[3]Relatório Empregados II'!$DM$3:$DM202</f>
        <v>0</v>
      </c>
      <c r="AQ201" s="141"/>
      <c r="AR201" s="141"/>
      <c r="AS201" s="140">
        <f>'[3]Relatório Empregados II'!$DQ202:$DQ202</f>
        <v>0</v>
      </c>
      <c r="AT201" s="169">
        <f>'[3]Relatório Empregados II'!$DT202</f>
        <v>0</v>
      </c>
      <c r="AU201" s="167">
        <f>'[3]Relatório Empregados II'!$DV202</f>
        <v>0</v>
      </c>
      <c r="AV201" s="167">
        <f>'[3]Relatório Empregados II'!$DX202</f>
        <v>0</v>
      </c>
      <c r="AW201" s="156">
        <f>'[3]Relatório Empregados II'!$DZ202</f>
        <v>0</v>
      </c>
      <c r="AX201" s="156">
        <f>'[3]Relatório Empregados II'!$EB202</f>
        <v>0</v>
      </c>
      <c r="AY201" s="167">
        <f>'[3]Relatório Empregados II'!$ED202</f>
        <v>0</v>
      </c>
      <c r="AZ201" s="156">
        <f>'[3]Relatório Empregados II'!$EH202</f>
        <v>0</v>
      </c>
      <c r="BA201" s="156">
        <f>'[3]Relatório Empregados II'!$EJ202</f>
        <v>0</v>
      </c>
    </row>
    <row r="202" spans="1:53">
      <c r="A202" s="170">
        <f>IFERROR(('[3]Relatório Empregados II'!$A203:$B203),"")</f>
        <v>0</v>
      </c>
      <c r="B202" s="142">
        <f>'[3]Relatório Empregados II'!$D203:$D203</f>
        <v>0</v>
      </c>
      <c r="C202" s="158">
        <f>'[3]Relatório Empregados II'!$G203:$G203</f>
        <v>0</v>
      </c>
      <c r="D202" s="161">
        <f>'[3]Relatório Empregados II'!$J203</f>
        <v>0</v>
      </c>
      <c r="E202" s="143">
        <f>'[3]Relatório Empregados II'!$L203:L203</f>
        <v>0</v>
      </c>
      <c r="F202" s="144">
        <f>'[3]Relatório Empregados II'!$P203:$P203</f>
        <v>0</v>
      </c>
      <c r="G202" s="173" cm="1">
        <f t="array" ref="G202">'[3]Relatório Empregados II'!$T203:T203</f>
        <v>0</v>
      </c>
      <c r="H202" s="145">
        <f>'[3]Relatório Empregados II'!$W203</f>
        <v>0</v>
      </c>
      <c r="I202" s="146">
        <f>'[3]Relatório Empregados II'!$Y203:$Y203</f>
        <v>0</v>
      </c>
      <c r="J202" s="147">
        <f>'[3]Relatório Empregados II'!$AB203:$AB203</f>
        <v>0</v>
      </c>
      <c r="K202" s="162">
        <f>'[3]Relatório Empregados II'!$AE203:$AE203</f>
        <v>0</v>
      </c>
      <c r="L202" s="163" cm="1">
        <f t="array" ref="L202">'[3]Relatório Empregados II'!$AI203:$AI203</f>
        <v>0</v>
      </c>
      <c r="M202" s="149">
        <f>'[3]Relatório Empregados II'!$AL203:$AL203</f>
        <v>0</v>
      </c>
      <c r="N202" s="150">
        <f>'[3]Relatório Empregados II'!$AP203</f>
        <v>0</v>
      </c>
      <c r="O202" s="163">
        <f>'[3]Relatório Empregados II'!$AR203</f>
        <v>0</v>
      </c>
      <c r="P202" s="151">
        <f>'[3]Relatório Empregados II'!$AT203:$AT203</f>
        <v>0</v>
      </c>
      <c r="Q202" s="152">
        <f>'[3]Relatório Empregados II'!$AX203:$AX203</f>
        <v>0</v>
      </c>
      <c r="R202" s="153">
        <f>'[3]Relatório Empregados II'!$BA203:$BA203</f>
        <v>0</v>
      </c>
      <c r="S202" s="154">
        <f>'[3]Relatório Empregados II'!$BE203:$BE203</f>
        <v>0</v>
      </c>
      <c r="T202" s="154">
        <f>'[3]Relatório Empregados II'!$BH203:$BH203</f>
        <v>0</v>
      </c>
      <c r="U202" s="148">
        <f>'[3]Relatório Empregados II'!$BK203:$BK203</f>
        <v>0</v>
      </c>
      <c r="V202" s="165">
        <f>'[3]Relatório Empregados II'!$BN203</f>
        <v>0</v>
      </c>
      <c r="W202" s="206">
        <f>'[3]Relatório Empregados II'!$BP203</f>
        <v>0</v>
      </c>
      <c r="X202" s="140">
        <f>'[3]Relatório Empregados II'!$BR203:$BR203</f>
        <v>0</v>
      </c>
      <c r="Y202" s="157">
        <f>'[3]Relatório Empregados II'!$BU203</f>
        <v>0</v>
      </c>
      <c r="Z202" s="167">
        <f>'[3]Relatório Empregados II'!$BW203:$BW203</f>
        <v>0</v>
      </c>
      <c r="AA202" s="168">
        <f>'[3]Relatório Empregados II'!$CA203:$CA203</f>
        <v>0</v>
      </c>
      <c r="AB202" s="168">
        <f>'[3]Relatório Empregados II'!$CD203:$CD203</f>
        <v>0</v>
      </c>
      <c r="AC202" s="168">
        <f>'[3]Relatório Empregados II'!$CG203:$CG203</f>
        <v>0</v>
      </c>
      <c r="AD202" s="168">
        <f>'[3]Relatório Empregados II'!$CJ203</f>
        <v>0</v>
      </c>
      <c r="AE202" s="168">
        <f>'[3]Relatório Empregados II'!$CL203</f>
        <v>0</v>
      </c>
      <c r="AF202" s="168">
        <f>'[3]Relatório Empregados II'!$CN203:$CN203</f>
        <v>0</v>
      </c>
      <c r="AG202" s="168">
        <f>'[3]Relatório Empregados II'!$CQ203</f>
        <v>0</v>
      </c>
      <c r="AH202" s="140">
        <f>'[3]Relatório Empregados II'!$CS203:$CS203</f>
        <v>0</v>
      </c>
      <c r="AI202" s="157">
        <f>'[3]Relatório Empregados II'!$CV203:$CV203</f>
        <v>0</v>
      </c>
      <c r="AJ202" s="140">
        <f>'[3]Relatório Empregados II'!$CY203:$CY203</f>
        <v>0</v>
      </c>
      <c r="AK202" s="157">
        <f>'[3]Relatório Empregados II'!$DB203:$DB203</f>
        <v>0</v>
      </c>
      <c r="AL202" s="140">
        <f>'[3]Relatório Empregados II'!$DE203:$DE203</f>
        <v>0</v>
      </c>
      <c r="AM202" s="140">
        <f>'[3]Relatório Empregados II'!$DH203</f>
        <v>0</v>
      </c>
      <c r="AN202" s="157">
        <f>'[3]Relatório Empregados II'!$DJ203</f>
        <v>0</v>
      </c>
      <c r="AO202" s="140">
        <f>'[3]Relatório Empregados II'!$DL203</f>
        <v>0</v>
      </c>
      <c r="AP202" s="140">
        <f>'[3]Relatório Empregados II'!$DM$3:$DM203</f>
        <v>0</v>
      </c>
      <c r="AQ202" s="141"/>
      <c r="AR202" s="141"/>
      <c r="AS202" s="140">
        <f>'[3]Relatório Empregados II'!$DQ203:$DQ203</f>
        <v>0</v>
      </c>
      <c r="AT202" s="169">
        <f>'[3]Relatório Empregados II'!$DT203</f>
        <v>0</v>
      </c>
      <c r="AU202" s="167">
        <f>'[3]Relatório Empregados II'!$DV203</f>
        <v>0</v>
      </c>
      <c r="AV202" s="167">
        <f>'[3]Relatório Empregados II'!$DX203</f>
        <v>0</v>
      </c>
      <c r="AW202" s="156">
        <f>'[3]Relatório Empregados II'!$DZ203</f>
        <v>0</v>
      </c>
      <c r="AX202" s="156">
        <f>'[3]Relatório Empregados II'!$EB203</f>
        <v>0</v>
      </c>
      <c r="AY202" s="167">
        <f>'[3]Relatório Empregados II'!$ED203</f>
        <v>0</v>
      </c>
      <c r="AZ202" s="156">
        <f>'[3]Relatório Empregados II'!$EH203</f>
        <v>0</v>
      </c>
      <c r="BA202" s="156">
        <f>'[3]Relatório Empregados II'!$EJ203</f>
        <v>0</v>
      </c>
    </row>
    <row r="203" spans="1:53">
      <c r="A203" s="170">
        <f>IFERROR(('[3]Relatório Empregados II'!$A204:$B204),"")</f>
        <v>0</v>
      </c>
      <c r="B203" s="142">
        <f>'[3]Relatório Empregados II'!$D204:$D204</f>
        <v>0</v>
      </c>
      <c r="C203" s="158">
        <f>'[3]Relatório Empregados II'!$G204:$G204</f>
        <v>0</v>
      </c>
      <c r="D203" s="161">
        <f>'[3]Relatório Empregados II'!$J204</f>
        <v>0</v>
      </c>
      <c r="E203" s="143">
        <f>'[3]Relatório Empregados II'!$L204:L204</f>
        <v>0</v>
      </c>
      <c r="F203" s="144">
        <f>'[3]Relatório Empregados II'!$P204:$P204</f>
        <v>0</v>
      </c>
      <c r="G203" s="173" cm="1">
        <f t="array" ref="G203">'[3]Relatório Empregados II'!$T204:T204</f>
        <v>0</v>
      </c>
      <c r="H203" s="145">
        <f>'[3]Relatório Empregados II'!$W204</f>
        <v>0</v>
      </c>
      <c r="I203" s="146">
        <f>'[3]Relatório Empregados II'!$Y204:$Y204</f>
        <v>0</v>
      </c>
      <c r="J203" s="147">
        <f>'[3]Relatório Empregados II'!$AB204:$AB204</f>
        <v>0</v>
      </c>
      <c r="K203" s="162">
        <f>'[3]Relatório Empregados II'!$AE204:$AE204</f>
        <v>0</v>
      </c>
      <c r="L203" s="163" cm="1">
        <f t="array" ref="L203">'[3]Relatório Empregados II'!$AI204:$AI204</f>
        <v>0</v>
      </c>
      <c r="M203" s="149">
        <f>'[3]Relatório Empregados II'!$AL204:$AL204</f>
        <v>0</v>
      </c>
      <c r="N203" s="150">
        <f>'[3]Relatório Empregados II'!$AP204</f>
        <v>0</v>
      </c>
      <c r="O203" s="163">
        <f>'[3]Relatório Empregados II'!$AR204</f>
        <v>0</v>
      </c>
      <c r="P203" s="151">
        <f>'[3]Relatório Empregados II'!$AT204:$AT204</f>
        <v>0</v>
      </c>
      <c r="Q203" s="152">
        <f>'[3]Relatório Empregados II'!$AX204:$AX204</f>
        <v>0</v>
      </c>
      <c r="R203" s="153">
        <f>'[3]Relatório Empregados II'!$BA204:$BA204</f>
        <v>0</v>
      </c>
      <c r="S203" s="154">
        <f>'[3]Relatório Empregados II'!$BE204:$BE204</f>
        <v>0</v>
      </c>
      <c r="T203" s="154">
        <f>'[3]Relatório Empregados II'!$BH204:$BH204</f>
        <v>0</v>
      </c>
      <c r="U203" s="148">
        <f>'[3]Relatório Empregados II'!$BK204:$BK204</f>
        <v>0</v>
      </c>
      <c r="V203" s="165">
        <f>'[3]Relatório Empregados II'!$BN204</f>
        <v>0</v>
      </c>
      <c r="W203" s="206">
        <f>'[3]Relatório Empregados II'!$BP204</f>
        <v>0</v>
      </c>
      <c r="X203" s="140">
        <f>'[3]Relatório Empregados II'!$BR204:$BR204</f>
        <v>0</v>
      </c>
      <c r="Y203" s="157">
        <f>'[3]Relatório Empregados II'!$BU204</f>
        <v>0</v>
      </c>
      <c r="Z203" s="167">
        <f>'[3]Relatório Empregados II'!$BW204:$BW204</f>
        <v>0</v>
      </c>
      <c r="AA203" s="168">
        <f>'[3]Relatório Empregados II'!$CA204:$CA204</f>
        <v>0</v>
      </c>
      <c r="AB203" s="168">
        <f>'[3]Relatório Empregados II'!$CD204:$CD204</f>
        <v>0</v>
      </c>
      <c r="AC203" s="168">
        <f>'[3]Relatório Empregados II'!$CG204:$CG204</f>
        <v>0</v>
      </c>
      <c r="AD203" s="168">
        <f>'[3]Relatório Empregados II'!$CJ204</f>
        <v>0</v>
      </c>
      <c r="AE203" s="168">
        <f>'[3]Relatório Empregados II'!$CL204</f>
        <v>0</v>
      </c>
      <c r="AF203" s="168">
        <f>'[3]Relatório Empregados II'!$CN204:$CN204</f>
        <v>0</v>
      </c>
      <c r="AG203" s="168">
        <f>'[3]Relatório Empregados II'!$CQ204</f>
        <v>0</v>
      </c>
      <c r="AH203" s="140">
        <f>'[3]Relatório Empregados II'!$CS204:$CS204</f>
        <v>0</v>
      </c>
      <c r="AI203" s="157">
        <f>'[3]Relatório Empregados II'!$CV204:$CV204</f>
        <v>0</v>
      </c>
      <c r="AJ203" s="140">
        <f>'[3]Relatório Empregados II'!$CY204:$CY204</f>
        <v>0</v>
      </c>
      <c r="AK203" s="157">
        <f>'[3]Relatório Empregados II'!$DB204:$DB204</f>
        <v>0</v>
      </c>
      <c r="AL203" s="140">
        <f>'[3]Relatório Empregados II'!$DE204:$DE204</f>
        <v>0</v>
      </c>
      <c r="AM203" s="140">
        <f>'[3]Relatório Empregados II'!$DH204</f>
        <v>0</v>
      </c>
      <c r="AN203" s="157">
        <f>'[3]Relatório Empregados II'!$DJ204</f>
        <v>0</v>
      </c>
      <c r="AO203" s="140">
        <f>'[3]Relatório Empregados II'!$DL204</f>
        <v>0</v>
      </c>
      <c r="AP203" s="140">
        <f>'[3]Relatório Empregados II'!$DM$3:$DM204</f>
        <v>0</v>
      </c>
      <c r="AQ203" s="141"/>
      <c r="AR203" s="141"/>
      <c r="AS203" s="140">
        <f>'[3]Relatório Empregados II'!$DQ204:$DQ204</f>
        <v>0</v>
      </c>
      <c r="AT203" s="169">
        <f>'[3]Relatório Empregados II'!$DT204</f>
        <v>0</v>
      </c>
      <c r="AU203" s="167">
        <f>'[3]Relatório Empregados II'!$DV204</f>
        <v>0</v>
      </c>
      <c r="AV203" s="167">
        <f>'[3]Relatório Empregados II'!$DX204</f>
        <v>0</v>
      </c>
      <c r="AW203" s="156">
        <f>'[3]Relatório Empregados II'!$DZ204</f>
        <v>0</v>
      </c>
      <c r="AX203" s="156">
        <f>'[3]Relatório Empregados II'!$EB204</f>
        <v>0</v>
      </c>
      <c r="AY203" s="167">
        <f>'[3]Relatório Empregados II'!$ED204</f>
        <v>0</v>
      </c>
      <c r="AZ203" s="156">
        <f>'[3]Relatório Empregados II'!$EH204</f>
        <v>0</v>
      </c>
      <c r="BA203" s="156">
        <f>'[3]Relatório Empregados II'!$EJ204</f>
        <v>0</v>
      </c>
    </row>
    <row r="204" spans="1:53">
      <c r="A204" s="170">
        <f>IFERROR(('[3]Relatório Empregados II'!$A205:$B205),"")</f>
        <v>0</v>
      </c>
      <c r="B204" s="142">
        <f>'[3]Relatório Empregados II'!$D205:$D205</f>
        <v>0</v>
      </c>
      <c r="C204" s="158">
        <f>'[3]Relatório Empregados II'!$G205:$G205</f>
        <v>0</v>
      </c>
      <c r="D204" s="161">
        <f>'[3]Relatório Empregados II'!$J205</f>
        <v>0</v>
      </c>
      <c r="E204" s="143">
        <f>'[3]Relatório Empregados II'!$L205:L205</f>
        <v>0</v>
      </c>
      <c r="F204" s="144">
        <f>'[3]Relatório Empregados II'!$P205:$P205</f>
        <v>0</v>
      </c>
      <c r="G204" s="173" cm="1">
        <f t="array" ref="G204">'[3]Relatório Empregados II'!$T205:T205</f>
        <v>0</v>
      </c>
      <c r="H204" s="145">
        <f>'[3]Relatório Empregados II'!$W205</f>
        <v>0</v>
      </c>
      <c r="I204" s="146">
        <f>'[3]Relatório Empregados II'!$Y205:$Y205</f>
        <v>0</v>
      </c>
      <c r="J204" s="147">
        <f>'[3]Relatório Empregados II'!$AB205:$AB205</f>
        <v>0</v>
      </c>
      <c r="K204" s="162">
        <f>'[3]Relatório Empregados II'!$AE205:$AE205</f>
        <v>0</v>
      </c>
      <c r="L204" s="163" cm="1">
        <f t="array" ref="L204">'[3]Relatório Empregados II'!$AI205:$AI205</f>
        <v>0</v>
      </c>
      <c r="M204" s="149">
        <f>'[3]Relatório Empregados II'!$AL205:$AL205</f>
        <v>0</v>
      </c>
      <c r="N204" s="150">
        <f>'[3]Relatório Empregados II'!$AP205</f>
        <v>0</v>
      </c>
      <c r="O204" s="163">
        <f>'[3]Relatório Empregados II'!$AR205</f>
        <v>0</v>
      </c>
      <c r="P204" s="151">
        <f>'[3]Relatório Empregados II'!$AT205:$AT205</f>
        <v>0</v>
      </c>
      <c r="Q204" s="152">
        <f>'[3]Relatório Empregados II'!$AX205:$AX205</f>
        <v>0</v>
      </c>
      <c r="R204" s="153">
        <f>'[3]Relatório Empregados II'!$BA205:$BA205</f>
        <v>0</v>
      </c>
      <c r="S204" s="154">
        <f>'[3]Relatório Empregados II'!$BE205:$BE205</f>
        <v>0</v>
      </c>
      <c r="T204" s="154">
        <f>'[3]Relatório Empregados II'!$BH205:$BH205</f>
        <v>0</v>
      </c>
      <c r="U204" s="148">
        <f>'[3]Relatório Empregados II'!$BK205:$BK205</f>
        <v>0</v>
      </c>
      <c r="V204" s="165">
        <f>'[3]Relatório Empregados II'!$BN205</f>
        <v>0</v>
      </c>
      <c r="W204" s="206">
        <f>'[3]Relatório Empregados II'!$BP205</f>
        <v>0</v>
      </c>
      <c r="X204" s="140">
        <f>'[3]Relatório Empregados II'!$BR205:$BR205</f>
        <v>0</v>
      </c>
      <c r="Y204" s="157">
        <f>'[3]Relatório Empregados II'!$BU205</f>
        <v>0</v>
      </c>
      <c r="Z204" s="167">
        <f>'[3]Relatório Empregados II'!$BW205:$BW205</f>
        <v>0</v>
      </c>
      <c r="AA204" s="168">
        <f>'[3]Relatório Empregados II'!$CA205:$CA205</f>
        <v>0</v>
      </c>
      <c r="AB204" s="168">
        <f>'[3]Relatório Empregados II'!$CD205:$CD205</f>
        <v>0</v>
      </c>
      <c r="AC204" s="168">
        <f>'[3]Relatório Empregados II'!$CG205:$CG205</f>
        <v>0</v>
      </c>
      <c r="AD204" s="168">
        <f>'[3]Relatório Empregados II'!$CJ205</f>
        <v>0</v>
      </c>
      <c r="AE204" s="168">
        <f>'[3]Relatório Empregados II'!$CL205</f>
        <v>0</v>
      </c>
      <c r="AF204" s="168">
        <f>'[3]Relatório Empregados II'!$CN205:$CN205</f>
        <v>0</v>
      </c>
      <c r="AG204" s="168">
        <f>'[3]Relatório Empregados II'!$CQ205</f>
        <v>0</v>
      </c>
      <c r="AH204" s="140">
        <f>'[3]Relatório Empregados II'!$CS205:$CS205</f>
        <v>0</v>
      </c>
      <c r="AI204" s="157">
        <f>'[3]Relatório Empregados II'!$CV205:$CV205</f>
        <v>0</v>
      </c>
      <c r="AJ204" s="140">
        <f>'[3]Relatório Empregados II'!$CY205:$CY205</f>
        <v>0</v>
      </c>
      <c r="AK204" s="157">
        <f>'[3]Relatório Empregados II'!$DB205:$DB205</f>
        <v>0</v>
      </c>
      <c r="AL204" s="140">
        <f>'[3]Relatório Empregados II'!$DE205:$DE205</f>
        <v>0</v>
      </c>
      <c r="AM204" s="140">
        <f>'[3]Relatório Empregados II'!$DH205</f>
        <v>0</v>
      </c>
      <c r="AN204" s="157">
        <f>'[3]Relatório Empregados II'!$DJ205</f>
        <v>0</v>
      </c>
      <c r="AO204" s="140">
        <f>'[3]Relatório Empregados II'!$DL205</f>
        <v>0</v>
      </c>
      <c r="AP204" s="140">
        <f>'[3]Relatório Empregados II'!$DM$3:$DM205</f>
        <v>0</v>
      </c>
      <c r="AQ204" s="141"/>
      <c r="AR204" s="141"/>
      <c r="AS204" s="140">
        <f>'[3]Relatório Empregados II'!$DQ205:$DQ205</f>
        <v>0</v>
      </c>
      <c r="AT204" s="169">
        <f>'[3]Relatório Empregados II'!$DT205</f>
        <v>0</v>
      </c>
      <c r="AU204" s="167">
        <f>'[3]Relatório Empregados II'!$DV205</f>
        <v>0</v>
      </c>
      <c r="AV204" s="167">
        <f>'[3]Relatório Empregados II'!$DX205</f>
        <v>0</v>
      </c>
      <c r="AW204" s="156">
        <f>'[3]Relatório Empregados II'!$DZ205</f>
        <v>0</v>
      </c>
      <c r="AX204" s="156">
        <f>'[3]Relatório Empregados II'!$EB205</f>
        <v>0</v>
      </c>
      <c r="AY204" s="167">
        <f>'[3]Relatório Empregados II'!$ED205</f>
        <v>0</v>
      </c>
      <c r="AZ204" s="156">
        <f>'[3]Relatório Empregados II'!$EH205</f>
        <v>0</v>
      </c>
      <c r="BA204" s="156">
        <f>'[3]Relatório Empregados II'!$EJ205</f>
        <v>0</v>
      </c>
    </row>
    <row r="205" spans="1:53">
      <c r="A205" s="170">
        <f>IFERROR(('[3]Relatório Empregados II'!$A206:$B206),"")</f>
        <v>0</v>
      </c>
      <c r="B205" s="142">
        <f>'[3]Relatório Empregados II'!$D206:$D206</f>
        <v>0</v>
      </c>
      <c r="C205" s="158">
        <f>'[3]Relatório Empregados II'!$G206:$G206</f>
        <v>0</v>
      </c>
      <c r="D205" s="161">
        <f>'[3]Relatório Empregados II'!$J206</f>
        <v>0</v>
      </c>
      <c r="E205" s="143">
        <f>'[3]Relatório Empregados II'!$L206:L206</f>
        <v>0</v>
      </c>
      <c r="F205" s="144">
        <f>'[3]Relatório Empregados II'!$P206:$P206</f>
        <v>0</v>
      </c>
      <c r="G205" s="173" cm="1">
        <f t="array" ref="G205">'[3]Relatório Empregados II'!$T206:T206</f>
        <v>0</v>
      </c>
      <c r="H205" s="145">
        <f>'[3]Relatório Empregados II'!$W206</f>
        <v>0</v>
      </c>
      <c r="I205" s="146">
        <f>'[3]Relatório Empregados II'!$Y206:$Y206</f>
        <v>0</v>
      </c>
      <c r="J205" s="147">
        <f>'[3]Relatório Empregados II'!$AB206:$AB206</f>
        <v>0</v>
      </c>
      <c r="K205" s="162">
        <f>'[3]Relatório Empregados II'!$AE206:$AE206</f>
        <v>0</v>
      </c>
      <c r="L205" s="163" cm="1">
        <f t="array" ref="L205">'[3]Relatório Empregados II'!$AI206:$AI206</f>
        <v>0</v>
      </c>
      <c r="M205" s="149">
        <f>'[3]Relatório Empregados II'!$AL206:$AL206</f>
        <v>0</v>
      </c>
      <c r="N205" s="150">
        <f>'[3]Relatório Empregados II'!$AP206</f>
        <v>0</v>
      </c>
      <c r="O205" s="163">
        <f>'[3]Relatório Empregados II'!$AR206</f>
        <v>0</v>
      </c>
      <c r="P205" s="151">
        <f>'[3]Relatório Empregados II'!$AT206:$AT206</f>
        <v>0</v>
      </c>
      <c r="Q205" s="152">
        <f>'[3]Relatório Empregados II'!$AX206:$AX206</f>
        <v>0</v>
      </c>
      <c r="R205" s="153">
        <f>'[3]Relatório Empregados II'!$BA206:$BA206</f>
        <v>0</v>
      </c>
      <c r="S205" s="154">
        <f>'[3]Relatório Empregados II'!$BE206:$BE206</f>
        <v>0</v>
      </c>
      <c r="T205" s="154">
        <f>'[3]Relatório Empregados II'!$BH206:$BH206</f>
        <v>0</v>
      </c>
      <c r="U205" s="148">
        <f>'[3]Relatório Empregados II'!$BK206:$BK206</f>
        <v>0</v>
      </c>
      <c r="V205" s="165">
        <f>'[3]Relatório Empregados II'!$BN206</f>
        <v>0</v>
      </c>
      <c r="W205" s="206">
        <f>'[3]Relatório Empregados II'!$BP206</f>
        <v>0</v>
      </c>
      <c r="X205" s="140">
        <f>'[3]Relatório Empregados II'!$BR206:$BR206</f>
        <v>0</v>
      </c>
      <c r="Y205" s="157">
        <f>'[3]Relatório Empregados II'!$BU206</f>
        <v>0</v>
      </c>
      <c r="Z205" s="167">
        <f>'[3]Relatório Empregados II'!$BW206:$BW206</f>
        <v>0</v>
      </c>
      <c r="AA205" s="168">
        <f>'[3]Relatório Empregados II'!$CA206:$CA206</f>
        <v>0</v>
      </c>
      <c r="AB205" s="168">
        <f>'[3]Relatório Empregados II'!$CD206:$CD206</f>
        <v>0</v>
      </c>
      <c r="AC205" s="168">
        <f>'[3]Relatório Empregados II'!$CG206:$CG206</f>
        <v>0</v>
      </c>
      <c r="AD205" s="168">
        <f>'[3]Relatório Empregados II'!$CJ206</f>
        <v>0</v>
      </c>
      <c r="AE205" s="168">
        <f>'[3]Relatório Empregados II'!$CL206</f>
        <v>0</v>
      </c>
      <c r="AF205" s="168">
        <f>'[3]Relatório Empregados II'!$CN206:$CN206</f>
        <v>0</v>
      </c>
      <c r="AG205" s="168">
        <f>'[3]Relatório Empregados II'!$CQ206</f>
        <v>0</v>
      </c>
      <c r="AH205" s="140">
        <f>'[3]Relatório Empregados II'!$CS206:$CS206</f>
        <v>0</v>
      </c>
      <c r="AI205" s="157">
        <f>'[3]Relatório Empregados II'!$CV206:$CV206</f>
        <v>0</v>
      </c>
      <c r="AJ205" s="140">
        <f>'[3]Relatório Empregados II'!$CY206:$CY206</f>
        <v>0</v>
      </c>
      <c r="AK205" s="157">
        <f>'[3]Relatório Empregados II'!$DB206:$DB206</f>
        <v>0</v>
      </c>
      <c r="AL205" s="140">
        <f>'[3]Relatório Empregados II'!$DE206:$DE206</f>
        <v>0</v>
      </c>
      <c r="AM205" s="140">
        <f>'[3]Relatório Empregados II'!$DH206</f>
        <v>0</v>
      </c>
      <c r="AN205" s="157">
        <f>'[3]Relatório Empregados II'!$DJ206</f>
        <v>0</v>
      </c>
      <c r="AO205" s="140">
        <f>'[3]Relatório Empregados II'!$DL206</f>
        <v>0</v>
      </c>
      <c r="AP205" s="140">
        <f>'[3]Relatório Empregados II'!$DM$3:$DM206</f>
        <v>0</v>
      </c>
      <c r="AQ205" s="141"/>
      <c r="AR205" s="141"/>
      <c r="AS205" s="140">
        <f>'[3]Relatório Empregados II'!$DQ206:$DQ206</f>
        <v>0</v>
      </c>
      <c r="AT205" s="169">
        <f>'[3]Relatório Empregados II'!$DT206</f>
        <v>0</v>
      </c>
      <c r="AU205" s="167">
        <f>'[3]Relatório Empregados II'!$DV206</f>
        <v>0</v>
      </c>
      <c r="AV205" s="167">
        <f>'[3]Relatório Empregados II'!$DX206</f>
        <v>0</v>
      </c>
      <c r="AW205" s="156">
        <f>'[3]Relatório Empregados II'!$DZ206</f>
        <v>0</v>
      </c>
      <c r="AX205" s="156">
        <f>'[3]Relatório Empregados II'!$EB206</f>
        <v>0</v>
      </c>
      <c r="AY205" s="167">
        <f>'[3]Relatório Empregados II'!$ED206</f>
        <v>0</v>
      </c>
      <c r="AZ205" s="156">
        <f>'[3]Relatório Empregados II'!$EH206</f>
        <v>0</v>
      </c>
      <c r="BA205" s="156">
        <f>'[3]Relatório Empregados II'!$EJ206</f>
        <v>0</v>
      </c>
    </row>
    <row r="206" spans="1:53">
      <c r="A206" s="170">
        <f>IFERROR(('[3]Relatório Empregados II'!$A207:$B207),"")</f>
        <v>0</v>
      </c>
      <c r="B206" s="142">
        <f>'[3]Relatório Empregados II'!$D207:$D207</f>
        <v>0</v>
      </c>
      <c r="C206" s="158">
        <f>'[3]Relatório Empregados II'!$G207:$G207</f>
        <v>0</v>
      </c>
      <c r="D206" s="161">
        <f>'[3]Relatório Empregados II'!$J207</f>
        <v>0</v>
      </c>
      <c r="E206" s="143">
        <f>'[3]Relatório Empregados II'!$L207:L207</f>
        <v>0</v>
      </c>
      <c r="F206" s="144">
        <f>'[3]Relatório Empregados II'!$P207:$P207</f>
        <v>0</v>
      </c>
      <c r="G206" s="173" cm="1">
        <f t="array" ref="G206">'[3]Relatório Empregados II'!$T207:T207</f>
        <v>0</v>
      </c>
      <c r="H206" s="145">
        <f>'[3]Relatório Empregados II'!$W207</f>
        <v>0</v>
      </c>
      <c r="I206" s="146">
        <f>'[3]Relatório Empregados II'!$Y207:$Y207</f>
        <v>0</v>
      </c>
      <c r="J206" s="147">
        <f>'[3]Relatório Empregados II'!$AB207:$AB207</f>
        <v>0</v>
      </c>
      <c r="K206" s="162">
        <f>'[3]Relatório Empregados II'!$AE207:$AE207</f>
        <v>0</v>
      </c>
      <c r="L206" s="163" cm="1">
        <f t="array" ref="L206">'[3]Relatório Empregados II'!$AI207:$AI207</f>
        <v>0</v>
      </c>
      <c r="M206" s="149">
        <f>'[3]Relatório Empregados II'!$AL207:$AL207</f>
        <v>0</v>
      </c>
      <c r="N206" s="150">
        <f>'[3]Relatório Empregados II'!$AP207</f>
        <v>0</v>
      </c>
      <c r="O206" s="163">
        <f>'[3]Relatório Empregados II'!$AR207</f>
        <v>0</v>
      </c>
      <c r="P206" s="151">
        <f>'[3]Relatório Empregados II'!$AT207:$AT207</f>
        <v>0</v>
      </c>
      <c r="Q206" s="152">
        <f>'[3]Relatório Empregados II'!$AX207:$AX207</f>
        <v>0</v>
      </c>
      <c r="R206" s="153">
        <f>'[3]Relatório Empregados II'!$BA207:$BA207</f>
        <v>0</v>
      </c>
      <c r="S206" s="154">
        <f>'[3]Relatório Empregados II'!$BE207:$BE207</f>
        <v>0</v>
      </c>
      <c r="T206" s="154">
        <f>'[3]Relatório Empregados II'!$BH207:$BH207</f>
        <v>0</v>
      </c>
      <c r="U206" s="148">
        <f>'[3]Relatório Empregados II'!$BK207:$BK207</f>
        <v>0</v>
      </c>
      <c r="V206" s="165">
        <f>'[3]Relatório Empregados II'!$BN207</f>
        <v>0</v>
      </c>
      <c r="W206" s="206">
        <f>'[3]Relatório Empregados II'!$BP207</f>
        <v>0</v>
      </c>
      <c r="X206" s="140">
        <f>'[3]Relatório Empregados II'!$BR207:$BR207</f>
        <v>0</v>
      </c>
      <c r="Y206" s="157">
        <f>'[3]Relatório Empregados II'!$BU207</f>
        <v>0</v>
      </c>
      <c r="Z206" s="167">
        <f>'[3]Relatório Empregados II'!$BW207:$BW207</f>
        <v>0</v>
      </c>
      <c r="AA206" s="168">
        <f>'[3]Relatório Empregados II'!$CA207:$CA207</f>
        <v>0</v>
      </c>
      <c r="AB206" s="168">
        <f>'[3]Relatório Empregados II'!$CD207:$CD207</f>
        <v>0</v>
      </c>
      <c r="AC206" s="168">
        <f>'[3]Relatório Empregados II'!$CG207:$CG207</f>
        <v>0</v>
      </c>
      <c r="AD206" s="168">
        <f>'[3]Relatório Empregados II'!$CJ207</f>
        <v>0</v>
      </c>
      <c r="AE206" s="168">
        <f>'[3]Relatório Empregados II'!$CL207</f>
        <v>0</v>
      </c>
      <c r="AF206" s="168">
        <f>'[3]Relatório Empregados II'!$CN207:$CN207</f>
        <v>0</v>
      </c>
      <c r="AG206" s="168">
        <f>'[3]Relatório Empregados II'!$CQ207</f>
        <v>0</v>
      </c>
      <c r="AH206" s="140">
        <f>'[3]Relatório Empregados II'!$CS207:$CS207</f>
        <v>0</v>
      </c>
      <c r="AI206" s="157">
        <f>'[3]Relatório Empregados II'!$CV207:$CV207</f>
        <v>0</v>
      </c>
      <c r="AJ206" s="140">
        <f>'[3]Relatório Empregados II'!$CY207:$CY207</f>
        <v>0</v>
      </c>
      <c r="AK206" s="157">
        <f>'[3]Relatório Empregados II'!$DB207:$DB207</f>
        <v>0</v>
      </c>
      <c r="AL206" s="140">
        <f>'[3]Relatório Empregados II'!$DE207:$DE207</f>
        <v>0</v>
      </c>
      <c r="AM206" s="140">
        <f>'[3]Relatório Empregados II'!$DH207</f>
        <v>0</v>
      </c>
      <c r="AN206" s="157">
        <f>'[3]Relatório Empregados II'!$DJ207</f>
        <v>0</v>
      </c>
      <c r="AO206" s="140">
        <f>'[3]Relatório Empregados II'!$DL207</f>
        <v>0</v>
      </c>
      <c r="AP206" s="140">
        <f>'[3]Relatório Empregados II'!$DM$3:$DM207</f>
        <v>0</v>
      </c>
      <c r="AQ206" s="141"/>
      <c r="AR206" s="141"/>
      <c r="AS206" s="140">
        <f>'[3]Relatório Empregados II'!$DQ207:$DQ207</f>
        <v>0</v>
      </c>
      <c r="AT206" s="169">
        <f>'[3]Relatório Empregados II'!$DT207</f>
        <v>0</v>
      </c>
      <c r="AU206" s="167">
        <f>'[3]Relatório Empregados II'!$DV207</f>
        <v>0</v>
      </c>
      <c r="AV206" s="167">
        <f>'[3]Relatório Empregados II'!$DX207</f>
        <v>0</v>
      </c>
      <c r="AW206" s="156">
        <f>'[3]Relatório Empregados II'!$DZ207</f>
        <v>0</v>
      </c>
      <c r="AX206" s="156">
        <f>'[3]Relatório Empregados II'!$EB207</f>
        <v>0</v>
      </c>
      <c r="AY206" s="167">
        <f>'[3]Relatório Empregados II'!$ED207</f>
        <v>0</v>
      </c>
      <c r="AZ206" s="156">
        <f>'[3]Relatório Empregados II'!$EH207</f>
        <v>0</v>
      </c>
      <c r="BA206" s="156">
        <f>'[3]Relatório Empregados II'!$EJ207</f>
        <v>0</v>
      </c>
    </row>
    <row r="207" spans="1:53">
      <c r="A207" s="170">
        <f>IFERROR(('[3]Relatório Empregados II'!$A208:$B208),"")</f>
        <v>0</v>
      </c>
      <c r="B207" s="142">
        <f>'[3]Relatório Empregados II'!$D208:$D208</f>
        <v>0</v>
      </c>
      <c r="C207" s="158">
        <f>'[3]Relatório Empregados II'!$G208:$G208</f>
        <v>0</v>
      </c>
      <c r="D207" s="161">
        <f>'[3]Relatório Empregados II'!$J208</f>
        <v>0</v>
      </c>
      <c r="E207" s="143">
        <f>'[3]Relatório Empregados II'!$L208:L208</f>
        <v>0</v>
      </c>
      <c r="F207" s="144">
        <f>'[3]Relatório Empregados II'!$P208:$P208</f>
        <v>0</v>
      </c>
      <c r="G207" s="173" cm="1">
        <f t="array" ref="G207">'[3]Relatório Empregados II'!$T208:T208</f>
        <v>0</v>
      </c>
      <c r="H207" s="145">
        <f>'[3]Relatório Empregados II'!$W208</f>
        <v>0</v>
      </c>
      <c r="I207" s="146">
        <f>'[3]Relatório Empregados II'!$Y208:$Y208</f>
        <v>0</v>
      </c>
      <c r="J207" s="147">
        <f>'[3]Relatório Empregados II'!$AB208:$AB208</f>
        <v>0</v>
      </c>
      <c r="K207" s="162">
        <f>'[3]Relatório Empregados II'!$AE208:$AE208</f>
        <v>0</v>
      </c>
      <c r="L207" s="163" cm="1">
        <f t="array" ref="L207">'[3]Relatório Empregados II'!$AI208:$AI208</f>
        <v>0</v>
      </c>
      <c r="M207" s="149">
        <f>'[3]Relatório Empregados II'!$AL208:$AL208</f>
        <v>0</v>
      </c>
      <c r="N207" s="150">
        <f>'[3]Relatório Empregados II'!$AP208</f>
        <v>0</v>
      </c>
      <c r="O207" s="163">
        <f>'[3]Relatório Empregados II'!$AR208</f>
        <v>0</v>
      </c>
      <c r="P207" s="151">
        <f>'[3]Relatório Empregados II'!$AT208:$AT208</f>
        <v>0</v>
      </c>
      <c r="Q207" s="152">
        <f>'[3]Relatório Empregados II'!$AX208:$AX208</f>
        <v>0</v>
      </c>
      <c r="R207" s="153">
        <f>'[3]Relatório Empregados II'!$BA208:$BA208</f>
        <v>0</v>
      </c>
      <c r="S207" s="154">
        <f>'[3]Relatório Empregados II'!$BE208:$BE208</f>
        <v>0</v>
      </c>
      <c r="T207" s="154">
        <f>'[3]Relatório Empregados II'!$BH208:$BH208</f>
        <v>0</v>
      </c>
      <c r="U207" s="148">
        <f>'[3]Relatório Empregados II'!$BK208:$BK208</f>
        <v>0</v>
      </c>
      <c r="V207" s="165">
        <f>'[3]Relatório Empregados II'!$BN208</f>
        <v>0</v>
      </c>
      <c r="W207" s="206">
        <f>'[3]Relatório Empregados II'!$BP208</f>
        <v>0</v>
      </c>
      <c r="X207" s="140">
        <f>'[3]Relatório Empregados II'!$BR208:$BR208</f>
        <v>0</v>
      </c>
      <c r="Y207" s="157">
        <f>'[3]Relatório Empregados II'!$BU208</f>
        <v>0</v>
      </c>
      <c r="Z207" s="167">
        <f>'[3]Relatório Empregados II'!$BW208:$BW208</f>
        <v>0</v>
      </c>
      <c r="AA207" s="168">
        <f>'[3]Relatório Empregados II'!$CA208:$CA208</f>
        <v>0</v>
      </c>
      <c r="AB207" s="168">
        <f>'[3]Relatório Empregados II'!$CD208:$CD208</f>
        <v>0</v>
      </c>
      <c r="AC207" s="168">
        <f>'[3]Relatório Empregados II'!$CG208:$CG208</f>
        <v>0</v>
      </c>
      <c r="AD207" s="168">
        <f>'[3]Relatório Empregados II'!$CJ208</f>
        <v>0</v>
      </c>
      <c r="AE207" s="168">
        <f>'[3]Relatório Empregados II'!$CL208</f>
        <v>0</v>
      </c>
      <c r="AF207" s="168">
        <f>'[3]Relatório Empregados II'!$CN208:$CN208</f>
        <v>0</v>
      </c>
      <c r="AG207" s="168">
        <f>'[3]Relatório Empregados II'!$CQ208</f>
        <v>0</v>
      </c>
      <c r="AH207" s="140">
        <f>'[3]Relatório Empregados II'!$CS208:$CS208</f>
        <v>0</v>
      </c>
      <c r="AI207" s="157">
        <f>'[3]Relatório Empregados II'!$CV208:$CV208</f>
        <v>0</v>
      </c>
      <c r="AJ207" s="140">
        <f>'[3]Relatório Empregados II'!$CY208:$CY208</f>
        <v>0</v>
      </c>
      <c r="AK207" s="157">
        <f>'[3]Relatório Empregados II'!$DB208:$DB208</f>
        <v>0</v>
      </c>
      <c r="AL207" s="140">
        <f>'[3]Relatório Empregados II'!$DE208:$DE208</f>
        <v>0</v>
      </c>
      <c r="AM207" s="140">
        <f>'[3]Relatório Empregados II'!$DH208</f>
        <v>0</v>
      </c>
      <c r="AN207" s="157">
        <f>'[3]Relatório Empregados II'!$DJ208</f>
        <v>0</v>
      </c>
      <c r="AO207" s="140">
        <f>'[3]Relatório Empregados II'!$DL208</f>
        <v>0</v>
      </c>
      <c r="AP207" s="140">
        <f>'[3]Relatório Empregados II'!$DM$3:$DM208</f>
        <v>0</v>
      </c>
      <c r="AQ207" s="141"/>
      <c r="AR207" s="141"/>
      <c r="AS207" s="140">
        <f>'[3]Relatório Empregados II'!$DQ208:$DQ208</f>
        <v>0</v>
      </c>
      <c r="AT207" s="169">
        <f>'[3]Relatório Empregados II'!$DT208</f>
        <v>0</v>
      </c>
      <c r="AU207" s="167">
        <f>'[3]Relatório Empregados II'!$DV208</f>
        <v>0</v>
      </c>
      <c r="AV207" s="167">
        <f>'[3]Relatório Empregados II'!$DX208</f>
        <v>0</v>
      </c>
      <c r="AW207" s="156">
        <f>'[3]Relatório Empregados II'!$DZ208</f>
        <v>0</v>
      </c>
      <c r="AX207" s="156">
        <f>'[3]Relatório Empregados II'!$EB208</f>
        <v>0</v>
      </c>
      <c r="AY207" s="167">
        <f>'[3]Relatório Empregados II'!$ED208</f>
        <v>0</v>
      </c>
      <c r="AZ207" s="156">
        <f>'[3]Relatório Empregados II'!$EH208</f>
        <v>0</v>
      </c>
      <c r="BA207" s="156">
        <f>'[3]Relatório Empregados II'!$EJ208</f>
        <v>0</v>
      </c>
    </row>
    <row r="208" spans="1:53">
      <c r="A208" s="170">
        <f>IFERROR(('[3]Relatório Empregados II'!$A209:$B209),"")</f>
        <v>0</v>
      </c>
      <c r="B208" s="142">
        <f>'[3]Relatório Empregados II'!$D209:$D209</f>
        <v>0</v>
      </c>
      <c r="C208" s="158">
        <f>'[3]Relatório Empregados II'!$G209:$G209</f>
        <v>0</v>
      </c>
      <c r="D208" s="161">
        <f>'[3]Relatório Empregados II'!$J209</f>
        <v>0</v>
      </c>
      <c r="E208" s="143">
        <f>'[3]Relatório Empregados II'!$L209:L209</f>
        <v>0</v>
      </c>
      <c r="F208" s="144">
        <f>'[3]Relatório Empregados II'!$P209:$P209</f>
        <v>0</v>
      </c>
      <c r="G208" s="173" cm="1">
        <f t="array" ref="G208">'[3]Relatório Empregados II'!$T209:T209</f>
        <v>0</v>
      </c>
      <c r="H208" s="145">
        <f>'[3]Relatório Empregados II'!$W209</f>
        <v>0</v>
      </c>
      <c r="I208" s="146">
        <f>'[3]Relatório Empregados II'!$Y209:$Y209</f>
        <v>0</v>
      </c>
      <c r="J208" s="147">
        <f>'[3]Relatório Empregados II'!$AB209:$AB209</f>
        <v>0</v>
      </c>
      <c r="K208" s="162">
        <f>'[3]Relatório Empregados II'!$AE209:$AE209</f>
        <v>0</v>
      </c>
      <c r="L208" s="163" cm="1">
        <f t="array" ref="L208">'[3]Relatório Empregados II'!$AI209:$AI209</f>
        <v>0</v>
      </c>
      <c r="M208" s="149">
        <f>'[3]Relatório Empregados II'!$AL209:$AL209</f>
        <v>0</v>
      </c>
      <c r="N208" s="150">
        <f>'[3]Relatório Empregados II'!$AP209</f>
        <v>0</v>
      </c>
      <c r="O208" s="163">
        <f>'[3]Relatório Empregados II'!$AR209</f>
        <v>0</v>
      </c>
      <c r="P208" s="151">
        <f>'[3]Relatório Empregados II'!$AT209:$AT209</f>
        <v>0</v>
      </c>
      <c r="Q208" s="152">
        <f>'[3]Relatório Empregados II'!$AX209:$AX209</f>
        <v>0</v>
      </c>
      <c r="R208" s="153">
        <f>'[3]Relatório Empregados II'!$BA209:$BA209</f>
        <v>0</v>
      </c>
      <c r="S208" s="154">
        <f>'[3]Relatório Empregados II'!$BE209:$BE209</f>
        <v>0</v>
      </c>
      <c r="T208" s="154">
        <f>'[3]Relatório Empregados II'!$BH209:$BH209</f>
        <v>0</v>
      </c>
      <c r="U208" s="148">
        <f>'[3]Relatório Empregados II'!$BK209:$BK209</f>
        <v>0</v>
      </c>
      <c r="V208" s="165">
        <f>'[3]Relatório Empregados II'!$BN209</f>
        <v>0</v>
      </c>
      <c r="W208" s="206">
        <f>'[3]Relatório Empregados II'!$BP209</f>
        <v>0</v>
      </c>
      <c r="X208" s="140">
        <f>'[3]Relatório Empregados II'!$BR209:$BR209</f>
        <v>0</v>
      </c>
      <c r="Y208" s="157">
        <f>'[3]Relatório Empregados II'!$BU209</f>
        <v>0</v>
      </c>
      <c r="Z208" s="167">
        <f>'[3]Relatório Empregados II'!$BW209:$BW209</f>
        <v>0</v>
      </c>
      <c r="AA208" s="168">
        <f>'[3]Relatório Empregados II'!$CA209:$CA209</f>
        <v>0</v>
      </c>
      <c r="AB208" s="168">
        <f>'[3]Relatório Empregados II'!$CD209:$CD209</f>
        <v>0</v>
      </c>
      <c r="AC208" s="168">
        <f>'[3]Relatório Empregados II'!$CG209:$CG209</f>
        <v>0</v>
      </c>
      <c r="AD208" s="168">
        <f>'[3]Relatório Empregados II'!$CJ209</f>
        <v>0</v>
      </c>
      <c r="AE208" s="168">
        <f>'[3]Relatório Empregados II'!$CL209</f>
        <v>0</v>
      </c>
      <c r="AF208" s="168">
        <f>'[3]Relatório Empregados II'!$CN209:$CN209</f>
        <v>0</v>
      </c>
      <c r="AG208" s="168">
        <f>'[3]Relatório Empregados II'!$CQ209</f>
        <v>0</v>
      </c>
      <c r="AH208" s="140">
        <f>'[3]Relatório Empregados II'!$CS209:$CS209</f>
        <v>0</v>
      </c>
      <c r="AI208" s="157">
        <f>'[3]Relatório Empregados II'!$CV209:$CV209</f>
        <v>0</v>
      </c>
      <c r="AJ208" s="140">
        <f>'[3]Relatório Empregados II'!$CY209:$CY209</f>
        <v>0</v>
      </c>
      <c r="AK208" s="157">
        <f>'[3]Relatório Empregados II'!$DB209:$DB209</f>
        <v>0</v>
      </c>
      <c r="AL208" s="140">
        <f>'[3]Relatório Empregados II'!$DE209:$DE209</f>
        <v>0</v>
      </c>
      <c r="AM208" s="140">
        <f>'[3]Relatório Empregados II'!$DH209</f>
        <v>0</v>
      </c>
      <c r="AN208" s="157">
        <f>'[3]Relatório Empregados II'!$DJ209</f>
        <v>0</v>
      </c>
      <c r="AO208" s="140">
        <f>'[3]Relatório Empregados II'!$DL209</f>
        <v>0</v>
      </c>
      <c r="AP208" s="140">
        <f>'[3]Relatório Empregados II'!$DM$3:$DM209</f>
        <v>0</v>
      </c>
      <c r="AQ208" s="159"/>
      <c r="AR208" s="159"/>
      <c r="AS208" s="140">
        <f>'[3]Relatório Empregados II'!$DQ209:$DQ209</f>
        <v>0</v>
      </c>
      <c r="AT208" s="169">
        <f>'[3]Relatório Empregados II'!$DT209</f>
        <v>0</v>
      </c>
      <c r="AU208" s="167">
        <f>'[3]Relatório Empregados II'!$DV209</f>
        <v>0</v>
      </c>
      <c r="AV208" s="167">
        <f>'[3]Relatório Empregados II'!$DX209</f>
        <v>0</v>
      </c>
      <c r="AW208" s="156">
        <f>'[3]Relatório Empregados II'!$DZ209</f>
        <v>0</v>
      </c>
      <c r="AX208" s="156">
        <f>'[3]Relatório Empregados II'!$EB209</f>
        <v>0</v>
      </c>
      <c r="AY208" s="167">
        <f>'[3]Relatório Empregados II'!$ED209</f>
        <v>0</v>
      </c>
      <c r="AZ208" s="156">
        <f>'[3]Relatório Empregados II'!$EH209</f>
        <v>0</v>
      </c>
      <c r="BA208" s="156">
        <f>'[3]Relatório Empregados II'!$EJ209</f>
        <v>0</v>
      </c>
    </row>
    <row r="209" spans="1:53">
      <c r="A209" s="170">
        <f>IFERROR(('[3]Relatório Empregados II'!$A210:$B210),"")</f>
        <v>0</v>
      </c>
      <c r="B209" s="142">
        <f>'[3]Relatório Empregados II'!$D210:$D210</f>
        <v>0</v>
      </c>
      <c r="C209" s="158">
        <f>'[3]Relatório Empregados II'!$G210:$G210</f>
        <v>0</v>
      </c>
      <c r="D209" s="161">
        <f>'[3]Relatório Empregados II'!$J210</f>
        <v>0</v>
      </c>
      <c r="E209" s="143">
        <f>'[3]Relatório Empregados II'!$L210:L210</f>
        <v>0</v>
      </c>
      <c r="F209" s="144">
        <f>'[3]Relatório Empregados II'!$P210:$P210</f>
        <v>0</v>
      </c>
      <c r="G209" s="173" cm="1">
        <f t="array" ref="G209">'[3]Relatório Empregados II'!$T210:T210</f>
        <v>0</v>
      </c>
      <c r="H209" s="145">
        <f>'[3]Relatório Empregados II'!$W210</f>
        <v>0</v>
      </c>
      <c r="I209" s="146">
        <f>'[3]Relatório Empregados II'!$Y210:$Y210</f>
        <v>0</v>
      </c>
      <c r="J209" s="147">
        <f>'[3]Relatório Empregados II'!$AB210:$AB210</f>
        <v>0</v>
      </c>
      <c r="K209" s="162">
        <f>'[3]Relatório Empregados II'!$AE210:$AE210</f>
        <v>0</v>
      </c>
      <c r="L209" s="163" cm="1">
        <f t="array" ref="L209">'[3]Relatório Empregados II'!$AI210:$AI210</f>
        <v>0</v>
      </c>
      <c r="M209" s="149">
        <f>'[3]Relatório Empregados II'!$AL210:$AL210</f>
        <v>0</v>
      </c>
      <c r="N209" s="150">
        <f>'[3]Relatório Empregados II'!$AP210</f>
        <v>0</v>
      </c>
      <c r="O209" s="163">
        <f>'[3]Relatório Empregados II'!$AR210</f>
        <v>0</v>
      </c>
      <c r="P209" s="151">
        <f>'[3]Relatório Empregados II'!$AT210:$AT210</f>
        <v>0</v>
      </c>
      <c r="Q209" s="152">
        <f>'[3]Relatório Empregados II'!$AX210:$AX210</f>
        <v>0</v>
      </c>
      <c r="R209" s="153">
        <f>'[3]Relatório Empregados II'!$BA210:$BA210</f>
        <v>0</v>
      </c>
      <c r="S209" s="154">
        <f>'[3]Relatório Empregados II'!$BE210:$BE210</f>
        <v>0</v>
      </c>
      <c r="T209" s="154">
        <f>'[3]Relatório Empregados II'!$BH210:$BH210</f>
        <v>0</v>
      </c>
      <c r="U209" s="148">
        <f>'[3]Relatório Empregados II'!$BK210:$BK210</f>
        <v>0</v>
      </c>
      <c r="V209" s="165">
        <f>'[3]Relatório Empregados II'!$BN210</f>
        <v>0</v>
      </c>
      <c r="W209" s="206">
        <f>'[3]Relatório Empregados II'!$BP210</f>
        <v>0</v>
      </c>
      <c r="X209" s="140">
        <f>'[3]Relatório Empregados II'!$BR210:$BR210</f>
        <v>0</v>
      </c>
      <c r="Y209" s="157">
        <f>'[3]Relatório Empregados II'!$BU210</f>
        <v>0</v>
      </c>
      <c r="Z209" s="167">
        <f>'[3]Relatório Empregados II'!$BW210:$BW210</f>
        <v>0</v>
      </c>
      <c r="AA209" s="168">
        <f>'[3]Relatório Empregados II'!$CA210:$CA210</f>
        <v>0</v>
      </c>
      <c r="AB209" s="168">
        <f>'[3]Relatório Empregados II'!$CD210:$CD210</f>
        <v>0</v>
      </c>
      <c r="AC209" s="168">
        <f>'[3]Relatório Empregados II'!$CG210:$CG210</f>
        <v>0</v>
      </c>
      <c r="AD209" s="168">
        <f>'[3]Relatório Empregados II'!$CJ210</f>
        <v>0</v>
      </c>
      <c r="AE209" s="168">
        <f>'[3]Relatório Empregados II'!$CL210</f>
        <v>0</v>
      </c>
      <c r="AF209" s="168">
        <f>'[3]Relatório Empregados II'!$CN210:$CN210</f>
        <v>0</v>
      </c>
      <c r="AG209" s="168">
        <f>'[3]Relatório Empregados II'!$CQ210</f>
        <v>0</v>
      </c>
      <c r="AH209" s="140">
        <f>'[3]Relatório Empregados II'!$CS210:$CS210</f>
        <v>0</v>
      </c>
      <c r="AI209" s="157">
        <f>'[3]Relatório Empregados II'!$CV210:$CV210</f>
        <v>0</v>
      </c>
      <c r="AJ209" s="140">
        <f>'[3]Relatório Empregados II'!$CY210:$CY210</f>
        <v>0</v>
      </c>
      <c r="AK209" s="157">
        <f>'[3]Relatório Empregados II'!$DB210:$DB210</f>
        <v>0</v>
      </c>
      <c r="AL209" s="140">
        <f>'[3]Relatório Empregados II'!$DE210:$DE210</f>
        <v>0</v>
      </c>
      <c r="AM209" s="140">
        <f>'[3]Relatório Empregados II'!$DH210</f>
        <v>0</v>
      </c>
      <c r="AN209" s="157">
        <f>'[3]Relatório Empregados II'!$DJ210</f>
        <v>0</v>
      </c>
      <c r="AO209" s="140">
        <f>'[3]Relatório Empregados II'!$DL210</f>
        <v>0</v>
      </c>
      <c r="AP209" s="140">
        <f>'[3]Relatório Empregados II'!$DM$3:$DM210</f>
        <v>0</v>
      </c>
      <c r="AQ209" s="159"/>
      <c r="AR209" s="159"/>
      <c r="AS209" s="140">
        <f>'[3]Relatório Empregados II'!$DQ210:$DQ210</f>
        <v>0</v>
      </c>
      <c r="AT209" s="169">
        <f>'[3]Relatório Empregados II'!$DT210</f>
        <v>0</v>
      </c>
      <c r="AU209" s="167">
        <f>'[3]Relatório Empregados II'!$DV210</f>
        <v>0</v>
      </c>
      <c r="AV209" s="167">
        <f>'[3]Relatório Empregados II'!$DX210</f>
        <v>0</v>
      </c>
      <c r="AW209" s="156">
        <f>'[3]Relatório Empregados II'!$DZ210</f>
        <v>0</v>
      </c>
      <c r="AX209" s="156">
        <f>'[3]Relatório Empregados II'!$EB210</f>
        <v>0</v>
      </c>
      <c r="AY209" s="167">
        <f>'[3]Relatório Empregados II'!$ED210</f>
        <v>0</v>
      </c>
      <c r="AZ209" s="156">
        <f>'[3]Relatório Empregados II'!$EH210</f>
        <v>0</v>
      </c>
      <c r="BA209" s="156">
        <f>'[3]Relatório Empregados II'!$EJ210</f>
        <v>0</v>
      </c>
    </row>
    <row r="210" spans="1:53">
      <c r="A210" s="170">
        <f>IFERROR(('[3]Relatório Empregados II'!$A211:$B211),"")</f>
        <v>0</v>
      </c>
      <c r="B210" s="142">
        <f>'[3]Relatório Empregados II'!$D211:$D211</f>
        <v>0</v>
      </c>
      <c r="C210" s="158">
        <f>'[3]Relatório Empregados II'!$G211:$G211</f>
        <v>0</v>
      </c>
      <c r="D210" s="161">
        <f>'[3]Relatório Empregados II'!$J211</f>
        <v>0</v>
      </c>
      <c r="E210" s="143">
        <f>'[3]Relatório Empregados II'!$L211:L211</f>
        <v>0</v>
      </c>
      <c r="F210" s="144">
        <f>'[3]Relatório Empregados II'!$P211:$P211</f>
        <v>0</v>
      </c>
      <c r="G210" s="173" cm="1">
        <f t="array" ref="G210">'[3]Relatório Empregados II'!$T211:T211</f>
        <v>0</v>
      </c>
      <c r="H210" s="145">
        <f>'[3]Relatório Empregados II'!$W211</f>
        <v>0</v>
      </c>
      <c r="I210" s="146">
        <f>'[3]Relatório Empregados II'!$Y211:$Y211</f>
        <v>0</v>
      </c>
      <c r="J210" s="147">
        <f>'[3]Relatório Empregados II'!$AB211:$AB211</f>
        <v>0</v>
      </c>
      <c r="K210" s="162">
        <f>'[3]Relatório Empregados II'!$AE211:$AE211</f>
        <v>0</v>
      </c>
      <c r="L210" s="163" cm="1">
        <f t="array" ref="L210">'[3]Relatório Empregados II'!$AI211:$AI211</f>
        <v>0</v>
      </c>
      <c r="M210" s="149">
        <f>'[3]Relatório Empregados II'!$AL211:$AL211</f>
        <v>0</v>
      </c>
      <c r="N210" s="150">
        <f>'[3]Relatório Empregados II'!$AP211</f>
        <v>0</v>
      </c>
      <c r="O210" s="163">
        <f>'[3]Relatório Empregados II'!$AR211</f>
        <v>0</v>
      </c>
      <c r="P210" s="151">
        <f>'[3]Relatório Empregados II'!$AT211:$AT211</f>
        <v>0</v>
      </c>
      <c r="Q210" s="152">
        <f>'[3]Relatório Empregados II'!$AX211:$AX211</f>
        <v>0</v>
      </c>
      <c r="R210" s="153">
        <f>'[3]Relatório Empregados II'!$BA211:$BA211</f>
        <v>0</v>
      </c>
      <c r="S210" s="154">
        <f>'[3]Relatório Empregados II'!$BE211:$BE211</f>
        <v>0</v>
      </c>
      <c r="T210" s="154">
        <f>'[3]Relatório Empregados II'!$BH211:$BH211</f>
        <v>0</v>
      </c>
      <c r="U210" s="148">
        <f>'[3]Relatório Empregados II'!$BK211:$BK211</f>
        <v>0</v>
      </c>
      <c r="V210" s="165">
        <f>'[3]Relatório Empregados II'!$BN211</f>
        <v>0</v>
      </c>
      <c r="W210" s="206">
        <f>'[3]Relatório Empregados II'!$BP211</f>
        <v>0</v>
      </c>
      <c r="X210" s="140">
        <f>'[3]Relatório Empregados II'!$BR211:$BR211</f>
        <v>0</v>
      </c>
      <c r="Y210" s="157">
        <f>'[3]Relatório Empregados II'!$BU211</f>
        <v>0</v>
      </c>
      <c r="Z210" s="167">
        <f>'[3]Relatório Empregados II'!$BW211:$BW211</f>
        <v>0</v>
      </c>
      <c r="AA210" s="168">
        <f>'[3]Relatório Empregados II'!$CA211:$CA211</f>
        <v>0</v>
      </c>
      <c r="AB210" s="168">
        <f>'[3]Relatório Empregados II'!$CD211:$CD211</f>
        <v>0</v>
      </c>
      <c r="AC210" s="168">
        <f>'[3]Relatório Empregados II'!$CG211:$CG211</f>
        <v>0</v>
      </c>
      <c r="AD210" s="168">
        <f>'[3]Relatório Empregados II'!$CJ211</f>
        <v>0</v>
      </c>
      <c r="AE210" s="168">
        <f>'[3]Relatório Empregados II'!$CL211</f>
        <v>0</v>
      </c>
      <c r="AF210" s="168">
        <f>'[3]Relatório Empregados II'!$CN211:$CN211</f>
        <v>0</v>
      </c>
      <c r="AG210" s="168">
        <f>'[3]Relatório Empregados II'!$CQ211</f>
        <v>0</v>
      </c>
      <c r="AH210" s="140">
        <f>'[3]Relatório Empregados II'!$CS211:$CS211</f>
        <v>0</v>
      </c>
      <c r="AI210" s="157">
        <f>'[3]Relatório Empregados II'!$CV211:$CV211</f>
        <v>0</v>
      </c>
      <c r="AJ210" s="140">
        <f>'[3]Relatório Empregados II'!$CY211:$CY211</f>
        <v>0</v>
      </c>
      <c r="AK210" s="157">
        <f>'[3]Relatório Empregados II'!$DB211:$DB211</f>
        <v>0</v>
      </c>
      <c r="AL210" s="140">
        <f>'[3]Relatório Empregados II'!$DE211:$DE211</f>
        <v>0</v>
      </c>
      <c r="AM210" s="140">
        <f>'[3]Relatório Empregados II'!$DH211</f>
        <v>0</v>
      </c>
      <c r="AN210" s="157">
        <f>'[3]Relatório Empregados II'!$DJ211</f>
        <v>0</v>
      </c>
      <c r="AO210" s="140">
        <f>'[3]Relatório Empregados II'!$DL211</f>
        <v>0</v>
      </c>
      <c r="AP210" s="140">
        <f>'[3]Relatório Empregados II'!$DM$3:$DM211</f>
        <v>0</v>
      </c>
      <c r="AQ210" s="159"/>
      <c r="AR210" s="159"/>
      <c r="AS210" s="140">
        <f>'[3]Relatório Empregados II'!$DQ211:$DQ211</f>
        <v>0</v>
      </c>
      <c r="AT210" s="169">
        <f>'[3]Relatório Empregados II'!$DT211</f>
        <v>0</v>
      </c>
      <c r="AU210" s="167">
        <f>'[3]Relatório Empregados II'!$DV211</f>
        <v>0</v>
      </c>
      <c r="AV210" s="167">
        <f>'[3]Relatório Empregados II'!$DX211</f>
        <v>0</v>
      </c>
      <c r="AW210" s="156">
        <f>'[3]Relatório Empregados II'!$DZ211</f>
        <v>0</v>
      </c>
      <c r="AX210" s="156">
        <f>'[3]Relatório Empregados II'!$EB211</f>
        <v>0</v>
      </c>
      <c r="AY210" s="167">
        <f>'[3]Relatório Empregados II'!$ED211</f>
        <v>0</v>
      </c>
      <c r="AZ210" s="156">
        <f>'[3]Relatório Empregados II'!$EH211</f>
        <v>0</v>
      </c>
      <c r="BA210" s="156">
        <f>'[3]Relatório Empregados II'!$EJ211</f>
        <v>0</v>
      </c>
    </row>
    <row r="211" spans="1:53">
      <c r="A211" s="170">
        <f>IFERROR(('[3]Relatório Empregados II'!$A212:$B212),"")</f>
        <v>0</v>
      </c>
      <c r="B211" s="142">
        <f>'[3]Relatório Empregados II'!$D212:$D212</f>
        <v>0</v>
      </c>
      <c r="C211" s="158">
        <f>'[3]Relatório Empregados II'!$G212:$G212</f>
        <v>0</v>
      </c>
      <c r="D211" s="161">
        <f>'[3]Relatório Empregados II'!$J212</f>
        <v>0</v>
      </c>
      <c r="E211" s="143">
        <f>'[3]Relatório Empregados II'!$L212:L212</f>
        <v>0</v>
      </c>
      <c r="F211" s="144">
        <f>'[3]Relatório Empregados II'!$P212:$P212</f>
        <v>0</v>
      </c>
      <c r="G211" s="173" cm="1">
        <f t="array" ref="G211">'[3]Relatório Empregados II'!$T212:T212</f>
        <v>0</v>
      </c>
      <c r="H211" s="145">
        <f>'[3]Relatório Empregados II'!$W212</f>
        <v>0</v>
      </c>
      <c r="I211" s="146">
        <f>'[3]Relatório Empregados II'!$Y212:$Y212</f>
        <v>0</v>
      </c>
      <c r="J211" s="147">
        <f>'[3]Relatório Empregados II'!$AB212:$AB212</f>
        <v>0</v>
      </c>
      <c r="K211" s="162">
        <f>'[3]Relatório Empregados II'!$AE212:$AE212</f>
        <v>0</v>
      </c>
      <c r="L211" s="163" cm="1">
        <f t="array" ref="L211">'[3]Relatório Empregados II'!$AI212:$AI212</f>
        <v>0</v>
      </c>
      <c r="M211" s="149">
        <f>'[3]Relatório Empregados II'!$AL212:$AL212</f>
        <v>0</v>
      </c>
      <c r="N211" s="150">
        <f>'[3]Relatório Empregados II'!$AP212</f>
        <v>0</v>
      </c>
      <c r="O211" s="163">
        <f>'[3]Relatório Empregados II'!$AR212</f>
        <v>0</v>
      </c>
      <c r="P211" s="151">
        <f>'[3]Relatório Empregados II'!$AT212:$AT212</f>
        <v>0</v>
      </c>
      <c r="Q211" s="152">
        <f>'[3]Relatório Empregados II'!$AX212:$AX212</f>
        <v>0</v>
      </c>
      <c r="R211" s="153">
        <f>'[3]Relatório Empregados II'!$BA212:$BA212</f>
        <v>0</v>
      </c>
      <c r="S211" s="154">
        <f>'[3]Relatório Empregados II'!$BE212:$BE212</f>
        <v>0</v>
      </c>
      <c r="T211" s="154">
        <f>'[3]Relatório Empregados II'!$BH212:$BH212</f>
        <v>0</v>
      </c>
      <c r="U211" s="148">
        <f>'[3]Relatório Empregados II'!$BK212:$BK212</f>
        <v>0</v>
      </c>
      <c r="V211" s="165">
        <f>'[3]Relatório Empregados II'!$BN212</f>
        <v>0</v>
      </c>
      <c r="W211" s="206">
        <f>'[3]Relatório Empregados II'!$BP212</f>
        <v>0</v>
      </c>
      <c r="X211" s="140">
        <f>'[3]Relatório Empregados II'!$BR212:$BR212</f>
        <v>0</v>
      </c>
      <c r="Y211" s="157">
        <f>'[3]Relatório Empregados II'!$BU212</f>
        <v>0</v>
      </c>
      <c r="Z211" s="167">
        <f>'[3]Relatório Empregados II'!$BW212:$BW212</f>
        <v>0</v>
      </c>
      <c r="AA211" s="168">
        <f>'[3]Relatório Empregados II'!$CA212:$CA212</f>
        <v>0</v>
      </c>
      <c r="AB211" s="168">
        <f>'[3]Relatório Empregados II'!$CD212:$CD212</f>
        <v>0</v>
      </c>
      <c r="AC211" s="168">
        <f>'[3]Relatório Empregados II'!$CG212:$CG212</f>
        <v>0</v>
      </c>
      <c r="AD211" s="168">
        <f>'[3]Relatório Empregados II'!$CJ212</f>
        <v>0</v>
      </c>
      <c r="AE211" s="168">
        <f>'[3]Relatório Empregados II'!$CL212</f>
        <v>0</v>
      </c>
      <c r="AF211" s="168">
        <f>'[3]Relatório Empregados II'!$CN212:$CN212</f>
        <v>0</v>
      </c>
      <c r="AG211" s="168">
        <f>'[3]Relatório Empregados II'!$CQ212</f>
        <v>0</v>
      </c>
      <c r="AH211" s="140">
        <f>'[3]Relatório Empregados II'!$CS212:$CS212</f>
        <v>0</v>
      </c>
      <c r="AI211" s="157">
        <f>'[3]Relatório Empregados II'!$CV212:$CV212</f>
        <v>0</v>
      </c>
      <c r="AJ211" s="140">
        <f>'[3]Relatório Empregados II'!$CY212:$CY212</f>
        <v>0</v>
      </c>
      <c r="AK211" s="157">
        <f>'[3]Relatório Empregados II'!$DB212:$DB212</f>
        <v>0</v>
      </c>
      <c r="AL211" s="140">
        <f>'[3]Relatório Empregados II'!$DE212:$DE212</f>
        <v>0</v>
      </c>
      <c r="AM211" s="140">
        <f>'[3]Relatório Empregados II'!$DH212</f>
        <v>0</v>
      </c>
      <c r="AN211" s="157">
        <f>'[3]Relatório Empregados II'!$DJ212</f>
        <v>0</v>
      </c>
      <c r="AO211" s="140">
        <f>'[3]Relatório Empregados II'!$DL212</f>
        <v>0</v>
      </c>
      <c r="AP211" s="140">
        <f>'[3]Relatório Empregados II'!$DM$3:$DM212</f>
        <v>0</v>
      </c>
      <c r="AQ211" s="159"/>
      <c r="AR211" s="159"/>
      <c r="AS211" s="140">
        <f>'[3]Relatório Empregados II'!$DQ212:$DQ212</f>
        <v>0</v>
      </c>
      <c r="AT211" s="169">
        <f>'[3]Relatório Empregados II'!$DT212</f>
        <v>0</v>
      </c>
      <c r="AU211" s="167">
        <f>'[3]Relatório Empregados II'!$DV212</f>
        <v>0</v>
      </c>
      <c r="AV211" s="167">
        <f>'[3]Relatório Empregados II'!$DX212</f>
        <v>0</v>
      </c>
      <c r="AW211" s="156">
        <f>'[3]Relatório Empregados II'!$DZ212</f>
        <v>0</v>
      </c>
      <c r="AX211" s="156">
        <f>'[3]Relatório Empregados II'!$EB212</f>
        <v>0</v>
      </c>
      <c r="AY211" s="167">
        <f>'[3]Relatório Empregados II'!$ED212</f>
        <v>0</v>
      </c>
      <c r="AZ211" s="156">
        <f>'[3]Relatório Empregados II'!$EH212</f>
        <v>0</v>
      </c>
      <c r="BA211" s="156">
        <f>'[3]Relatório Empregados II'!$EJ212</f>
        <v>0</v>
      </c>
    </row>
    <row r="212" spans="1:53">
      <c r="A212" s="170">
        <f>IFERROR(('[3]Relatório Empregados II'!$A213:$B213),"")</f>
        <v>0</v>
      </c>
      <c r="B212" s="142">
        <f>'[3]Relatório Empregados II'!$D213:$D213</f>
        <v>0</v>
      </c>
      <c r="C212" s="158">
        <f>'[3]Relatório Empregados II'!$G213:$G213</f>
        <v>0</v>
      </c>
      <c r="D212" s="161">
        <f>'[3]Relatório Empregados II'!$J213</f>
        <v>0</v>
      </c>
      <c r="E212" s="143">
        <f>'[3]Relatório Empregados II'!$L213:L213</f>
        <v>0</v>
      </c>
      <c r="F212" s="144">
        <f>'[3]Relatório Empregados II'!$P213:$P213</f>
        <v>0</v>
      </c>
      <c r="G212" s="173" cm="1">
        <f t="array" ref="G212">'[3]Relatório Empregados II'!$T213:T213</f>
        <v>0</v>
      </c>
      <c r="H212" s="145">
        <f>'[3]Relatório Empregados II'!$W213</f>
        <v>0</v>
      </c>
      <c r="I212" s="146">
        <f>'[3]Relatório Empregados II'!$Y213:$Y213</f>
        <v>0</v>
      </c>
      <c r="J212" s="147">
        <f>'[3]Relatório Empregados II'!$AB213:$AB213</f>
        <v>0</v>
      </c>
      <c r="K212" s="162">
        <f>'[3]Relatório Empregados II'!$AE213:$AE213</f>
        <v>0</v>
      </c>
      <c r="L212" s="163" cm="1">
        <f t="array" ref="L212">'[3]Relatório Empregados II'!$AI213:$AI213</f>
        <v>0</v>
      </c>
      <c r="M212" s="149">
        <f>'[3]Relatório Empregados II'!$AL213:$AL213</f>
        <v>0</v>
      </c>
      <c r="N212" s="150">
        <f>'[3]Relatório Empregados II'!$AP213</f>
        <v>0</v>
      </c>
      <c r="O212" s="163">
        <f>'[3]Relatório Empregados II'!$AR213</f>
        <v>0</v>
      </c>
      <c r="P212" s="151">
        <f>'[3]Relatório Empregados II'!$AT213:$AT213</f>
        <v>0</v>
      </c>
      <c r="Q212" s="152">
        <f>'[3]Relatório Empregados II'!$AX213:$AX213</f>
        <v>0</v>
      </c>
      <c r="R212" s="153">
        <f>'[3]Relatório Empregados II'!$BA213:$BA213</f>
        <v>0</v>
      </c>
      <c r="S212" s="154">
        <f>'[3]Relatório Empregados II'!$BE213:$BE213</f>
        <v>0</v>
      </c>
      <c r="T212" s="154">
        <f>'[3]Relatório Empregados II'!$BH213:$BH213</f>
        <v>0</v>
      </c>
      <c r="U212" s="148">
        <f>'[3]Relatório Empregados II'!$BK213:$BK213</f>
        <v>0</v>
      </c>
      <c r="V212" s="165">
        <f>'[3]Relatório Empregados II'!$BN213</f>
        <v>0</v>
      </c>
      <c r="W212" s="206">
        <f>'[3]Relatório Empregados II'!$BP213</f>
        <v>0</v>
      </c>
      <c r="X212" s="140">
        <f>'[3]Relatório Empregados II'!$BR213:$BR213</f>
        <v>0</v>
      </c>
      <c r="Y212" s="157">
        <f>'[3]Relatório Empregados II'!$BU213</f>
        <v>0</v>
      </c>
      <c r="Z212" s="167">
        <f>'[3]Relatório Empregados II'!$BW213:$BW213</f>
        <v>0</v>
      </c>
      <c r="AA212" s="168">
        <f>'[3]Relatório Empregados II'!$CA213:$CA213</f>
        <v>0</v>
      </c>
      <c r="AB212" s="168">
        <f>'[3]Relatório Empregados II'!$CD213:$CD213</f>
        <v>0</v>
      </c>
      <c r="AC212" s="168">
        <f>'[3]Relatório Empregados II'!$CG213:$CG213</f>
        <v>0</v>
      </c>
      <c r="AD212" s="168">
        <f>'[3]Relatório Empregados II'!$CJ213</f>
        <v>0</v>
      </c>
      <c r="AE212" s="168">
        <f>'[3]Relatório Empregados II'!$CL213</f>
        <v>0</v>
      </c>
      <c r="AF212" s="168">
        <f>'[3]Relatório Empregados II'!$CN213:$CN213</f>
        <v>0</v>
      </c>
      <c r="AG212" s="168">
        <f>'[3]Relatório Empregados II'!$CQ213</f>
        <v>0</v>
      </c>
      <c r="AH212" s="140">
        <f>'[3]Relatório Empregados II'!$CS213:$CS213</f>
        <v>0</v>
      </c>
      <c r="AI212" s="157">
        <f>'[3]Relatório Empregados II'!$CV213:$CV213</f>
        <v>0</v>
      </c>
      <c r="AJ212" s="140">
        <f>'[3]Relatório Empregados II'!$CY213:$CY213</f>
        <v>0</v>
      </c>
      <c r="AK212" s="157">
        <f>'[3]Relatório Empregados II'!$DB213:$DB213</f>
        <v>0</v>
      </c>
      <c r="AL212" s="140">
        <f>'[3]Relatório Empregados II'!$DE213:$DE213</f>
        <v>0</v>
      </c>
      <c r="AM212" s="140">
        <f>'[3]Relatório Empregados II'!$DH213</f>
        <v>0</v>
      </c>
      <c r="AN212" s="157">
        <f>'[3]Relatório Empregados II'!$DJ213</f>
        <v>0</v>
      </c>
      <c r="AO212" s="140">
        <f>'[3]Relatório Empregados II'!$DL213</f>
        <v>0</v>
      </c>
      <c r="AP212" s="140">
        <f>'[3]Relatório Empregados II'!$DM$3:$DM213</f>
        <v>0</v>
      </c>
      <c r="AQ212" s="159"/>
      <c r="AR212" s="159"/>
      <c r="AS212" s="140">
        <f>'[3]Relatório Empregados II'!$DQ213:$DQ213</f>
        <v>0</v>
      </c>
      <c r="AT212" s="169">
        <f>'[3]Relatório Empregados II'!$DT213</f>
        <v>0</v>
      </c>
      <c r="AU212" s="167">
        <f>'[3]Relatório Empregados II'!$DV213</f>
        <v>0</v>
      </c>
      <c r="AV212" s="167">
        <f>'[3]Relatório Empregados II'!$DX213</f>
        <v>0</v>
      </c>
      <c r="AW212" s="156">
        <f>'[3]Relatório Empregados II'!$DZ213</f>
        <v>0</v>
      </c>
      <c r="AX212" s="156">
        <f>'[3]Relatório Empregados II'!$EB213</f>
        <v>0</v>
      </c>
      <c r="AY212" s="167">
        <f>'[3]Relatório Empregados II'!$ED213</f>
        <v>0</v>
      </c>
      <c r="AZ212" s="156">
        <f>'[3]Relatório Empregados II'!$EH213</f>
        <v>0</v>
      </c>
      <c r="BA212" s="156">
        <f>'[3]Relatório Empregados II'!$EJ213</f>
        <v>0</v>
      </c>
    </row>
    <row r="213" spans="1:53">
      <c r="A213" s="170">
        <f>IFERROR(('[3]Relatório Empregados II'!$A214:$B214),"")</f>
        <v>0</v>
      </c>
      <c r="B213" s="142">
        <f>'[3]Relatório Empregados II'!$D214:$D214</f>
        <v>0</v>
      </c>
      <c r="C213" s="158">
        <f>'[3]Relatório Empregados II'!$G214:$G214</f>
        <v>0</v>
      </c>
      <c r="D213" s="161">
        <f>'[3]Relatório Empregados II'!$J214</f>
        <v>0</v>
      </c>
      <c r="E213" s="143">
        <f>'[3]Relatório Empregados II'!$L214:L214</f>
        <v>0</v>
      </c>
      <c r="F213" s="144">
        <f>'[3]Relatório Empregados II'!$P214:$P214</f>
        <v>0</v>
      </c>
      <c r="G213" s="173" cm="1">
        <f t="array" ref="G213">'[3]Relatório Empregados II'!$T214:T214</f>
        <v>0</v>
      </c>
      <c r="H213" s="145">
        <f>'[3]Relatório Empregados II'!$W214</f>
        <v>0</v>
      </c>
      <c r="I213" s="146">
        <f>'[3]Relatório Empregados II'!$Y214:$Y214</f>
        <v>0</v>
      </c>
      <c r="J213" s="147">
        <f>'[3]Relatório Empregados II'!$AB214:$AB214</f>
        <v>0</v>
      </c>
      <c r="K213" s="162">
        <f>'[3]Relatório Empregados II'!$AE214:$AE214</f>
        <v>0</v>
      </c>
      <c r="L213" s="163" cm="1">
        <f t="array" ref="L213">'[3]Relatório Empregados II'!$AI214:$AI214</f>
        <v>0</v>
      </c>
      <c r="M213" s="149">
        <f>'[3]Relatório Empregados II'!$AL214:$AL214</f>
        <v>0</v>
      </c>
      <c r="N213" s="150">
        <f>'[3]Relatório Empregados II'!$AP214</f>
        <v>0</v>
      </c>
      <c r="O213" s="163">
        <f>'[3]Relatório Empregados II'!$AR214</f>
        <v>0</v>
      </c>
      <c r="P213" s="151">
        <f>'[3]Relatório Empregados II'!$AT214:$AT214</f>
        <v>0</v>
      </c>
      <c r="Q213" s="152">
        <f>'[3]Relatório Empregados II'!$AX214:$AX214</f>
        <v>0</v>
      </c>
      <c r="R213" s="153">
        <f>'[3]Relatório Empregados II'!$BA214:$BA214</f>
        <v>0</v>
      </c>
      <c r="S213" s="154">
        <f>'[3]Relatório Empregados II'!$BE214:$BE214</f>
        <v>0</v>
      </c>
      <c r="T213" s="154">
        <f>'[3]Relatório Empregados II'!$BH214:$BH214</f>
        <v>0</v>
      </c>
      <c r="U213" s="148">
        <f>'[3]Relatório Empregados II'!$BK214:$BK214</f>
        <v>0</v>
      </c>
      <c r="V213" s="165">
        <f>'[3]Relatório Empregados II'!$BN214</f>
        <v>0</v>
      </c>
      <c r="W213" s="206">
        <f>'[3]Relatório Empregados II'!$BP214</f>
        <v>0</v>
      </c>
      <c r="X213" s="140">
        <f>'[3]Relatório Empregados II'!$BR214:$BR214</f>
        <v>0</v>
      </c>
      <c r="Y213" s="157">
        <f>'[3]Relatório Empregados II'!$BU214</f>
        <v>0</v>
      </c>
      <c r="Z213" s="167">
        <f>'[3]Relatório Empregados II'!$BW214:$BW214</f>
        <v>0</v>
      </c>
      <c r="AA213" s="168">
        <f>'[3]Relatório Empregados II'!$CA214:$CA214</f>
        <v>0</v>
      </c>
      <c r="AB213" s="168">
        <f>'[3]Relatório Empregados II'!$CD214:$CD214</f>
        <v>0</v>
      </c>
      <c r="AC213" s="168">
        <f>'[3]Relatório Empregados II'!$CG214:$CG214</f>
        <v>0</v>
      </c>
      <c r="AD213" s="168">
        <f>'[3]Relatório Empregados II'!$CJ214</f>
        <v>0</v>
      </c>
      <c r="AE213" s="168">
        <f>'[3]Relatório Empregados II'!$CL214</f>
        <v>0</v>
      </c>
      <c r="AF213" s="168">
        <f>'[3]Relatório Empregados II'!$CN214:$CN214</f>
        <v>0</v>
      </c>
      <c r="AG213" s="168">
        <f>'[3]Relatório Empregados II'!$CQ214</f>
        <v>0</v>
      </c>
      <c r="AH213" s="140">
        <f>'[3]Relatório Empregados II'!$CS214:$CS214</f>
        <v>0</v>
      </c>
      <c r="AI213" s="157">
        <f>'[3]Relatório Empregados II'!$CV214:$CV214</f>
        <v>0</v>
      </c>
      <c r="AJ213" s="140">
        <f>'[3]Relatório Empregados II'!$CY214:$CY214</f>
        <v>0</v>
      </c>
      <c r="AK213" s="157">
        <f>'[3]Relatório Empregados II'!$DB214:$DB214</f>
        <v>0</v>
      </c>
      <c r="AL213" s="140">
        <f>'[3]Relatório Empregados II'!$DE214:$DE214</f>
        <v>0</v>
      </c>
      <c r="AM213" s="140">
        <f>'[3]Relatório Empregados II'!$DH214</f>
        <v>0</v>
      </c>
      <c r="AN213" s="157">
        <f>'[3]Relatório Empregados II'!$DJ214</f>
        <v>0</v>
      </c>
      <c r="AO213" s="140">
        <f>'[3]Relatório Empregados II'!$DL214</f>
        <v>0</v>
      </c>
      <c r="AP213" s="140">
        <f>'[3]Relatório Empregados II'!$DM$3:$DM214</f>
        <v>0</v>
      </c>
      <c r="AQ213" s="159"/>
      <c r="AR213" s="159"/>
      <c r="AS213" s="140">
        <f>'[3]Relatório Empregados II'!$DQ214:$DQ214</f>
        <v>0</v>
      </c>
      <c r="AT213" s="169">
        <f>'[3]Relatório Empregados II'!$DT214</f>
        <v>0</v>
      </c>
      <c r="AU213" s="167">
        <f>'[3]Relatório Empregados II'!$DV214</f>
        <v>0</v>
      </c>
      <c r="AV213" s="167">
        <f>'[3]Relatório Empregados II'!$DX214</f>
        <v>0</v>
      </c>
      <c r="AW213" s="156">
        <f>'[3]Relatório Empregados II'!$DZ214</f>
        <v>0</v>
      </c>
      <c r="AX213" s="156">
        <f>'[3]Relatório Empregados II'!$EB214</f>
        <v>0</v>
      </c>
      <c r="AY213" s="167">
        <f>'[3]Relatório Empregados II'!$ED214</f>
        <v>0</v>
      </c>
      <c r="AZ213" s="156">
        <f>'[3]Relatório Empregados II'!$EH214</f>
        <v>0</v>
      </c>
      <c r="BA213" s="156">
        <f>'[3]Relatório Empregados II'!$EJ214</f>
        <v>0</v>
      </c>
    </row>
    <row r="214" spans="1:53">
      <c r="A214" s="170">
        <f>IFERROR(('[3]Relatório Empregados II'!$A215:$B215),"")</f>
        <v>0</v>
      </c>
      <c r="B214" s="142">
        <f>'[3]Relatório Empregados II'!$D215:$D215</f>
        <v>0</v>
      </c>
      <c r="C214" s="158">
        <f>'[3]Relatório Empregados II'!$G215:$G215</f>
        <v>0</v>
      </c>
      <c r="D214" s="161">
        <f>'[3]Relatório Empregados II'!$J215</f>
        <v>0</v>
      </c>
      <c r="E214" s="143">
        <f>'[3]Relatório Empregados II'!$L215:L215</f>
        <v>0</v>
      </c>
      <c r="F214" s="144">
        <f>'[3]Relatório Empregados II'!$P215:$P215</f>
        <v>0</v>
      </c>
      <c r="G214" s="173" cm="1">
        <f t="array" ref="G214">'[3]Relatório Empregados II'!$T215:T215</f>
        <v>0</v>
      </c>
      <c r="H214" s="145">
        <f>'[3]Relatório Empregados II'!$W215</f>
        <v>0</v>
      </c>
      <c r="I214" s="146">
        <f>'[3]Relatório Empregados II'!$Y215:$Y215</f>
        <v>0</v>
      </c>
      <c r="J214" s="147">
        <f>'[3]Relatório Empregados II'!$AB215:$AB215</f>
        <v>0</v>
      </c>
      <c r="K214" s="162">
        <f>'[3]Relatório Empregados II'!$AE215:$AE215</f>
        <v>0</v>
      </c>
      <c r="L214" s="163" cm="1">
        <f t="array" ref="L214">'[3]Relatório Empregados II'!$AI215:$AI215</f>
        <v>0</v>
      </c>
      <c r="M214" s="149">
        <f>'[3]Relatório Empregados II'!$AL215:$AL215</f>
        <v>0</v>
      </c>
      <c r="N214" s="150">
        <f>'[3]Relatório Empregados II'!$AP215</f>
        <v>0</v>
      </c>
      <c r="O214" s="163">
        <f>'[3]Relatório Empregados II'!$AR215</f>
        <v>0</v>
      </c>
      <c r="P214" s="151">
        <f>'[3]Relatório Empregados II'!$AT215:$AT215</f>
        <v>0</v>
      </c>
      <c r="Q214" s="152">
        <f>'[3]Relatório Empregados II'!$AX215:$AX215</f>
        <v>0</v>
      </c>
      <c r="R214" s="153">
        <f>'[3]Relatório Empregados II'!$BA215:$BA215</f>
        <v>0</v>
      </c>
      <c r="S214" s="154">
        <f>'[3]Relatório Empregados II'!$BE215:$BE215</f>
        <v>0</v>
      </c>
      <c r="T214" s="154">
        <f>'[3]Relatório Empregados II'!$BH215:$BH215</f>
        <v>0</v>
      </c>
      <c r="U214" s="148">
        <f>'[3]Relatório Empregados II'!$BK215:$BK215</f>
        <v>0</v>
      </c>
      <c r="V214" s="165">
        <f>'[3]Relatório Empregados II'!$BN215</f>
        <v>0</v>
      </c>
      <c r="W214" s="206">
        <f>'[3]Relatório Empregados II'!$BP215</f>
        <v>0</v>
      </c>
      <c r="X214" s="140">
        <f>'[3]Relatório Empregados II'!$BR215:$BR215</f>
        <v>0</v>
      </c>
      <c r="Y214" s="157">
        <f>'[3]Relatório Empregados II'!$BU215</f>
        <v>0</v>
      </c>
      <c r="Z214" s="167">
        <f>'[3]Relatório Empregados II'!$BW215:$BW215</f>
        <v>0</v>
      </c>
      <c r="AA214" s="168">
        <f>'[3]Relatório Empregados II'!$CA215:$CA215</f>
        <v>0</v>
      </c>
      <c r="AB214" s="168">
        <f>'[3]Relatório Empregados II'!$CD215:$CD215</f>
        <v>0</v>
      </c>
      <c r="AC214" s="168">
        <f>'[3]Relatório Empregados II'!$CG215:$CG215</f>
        <v>0</v>
      </c>
      <c r="AD214" s="168">
        <f>'[3]Relatório Empregados II'!$CJ215</f>
        <v>0</v>
      </c>
      <c r="AE214" s="168">
        <f>'[3]Relatório Empregados II'!$CL215</f>
        <v>0</v>
      </c>
      <c r="AF214" s="168">
        <f>'[3]Relatório Empregados II'!$CN215:$CN215</f>
        <v>0</v>
      </c>
      <c r="AG214" s="168">
        <f>'[3]Relatório Empregados II'!$CQ215</f>
        <v>0</v>
      </c>
      <c r="AH214" s="140">
        <f>'[3]Relatório Empregados II'!$CS215:$CS215</f>
        <v>0</v>
      </c>
      <c r="AI214" s="157">
        <f>'[3]Relatório Empregados II'!$CV215:$CV215</f>
        <v>0</v>
      </c>
      <c r="AJ214" s="140">
        <f>'[3]Relatório Empregados II'!$CY215:$CY215</f>
        <v>0</v>
      </c>
      <c r="AK214" s="157">
        <f>'[3]Relatório Empregados II'!$DB215:$DB215</f>
        <v>0</v>
      </c>
      <c r="AL214" s="140">
        <f>'[3]Relatório Empregados II'!$DE215:$DE215</f>
        <v>0</v>
      </c>
      <c r="AM214" s="140">
        <f>'[3]Relatório Empregados II'!$DH215</f>
        <v>0</v>
      </c>
      <c r="AN214" s="157">
        <f>'[3]Relatório Empregados II'!$DJ215</f>
        <v>0</v>
      </c>
      <c r="AO214" s="140">
        <f>'[3]Relatório Empregados II'!$DL215</f>
        <v>0</v>
      </c>
      <c r="AP214" s="140">
        <f>'[3]Relatório Empregados II'!$DM$3:$DM215</f>
        <v>0</v>
      </c>
      <c r="AQ214" s="159"/>
      <c r="AR214" s="159"/>
      <c r="AS214" s="140">
        <f>'[3]Relatório Empregados II'!$DQ215:$DQ215</f>
        <v>0</v>
      </c>
      <c r="AT214" s="169">
        <f>'[3]Relatório Empregados II'!$DT215</f>
        <v>0</v>
      </c>
      <c r="AU214" s="167">
        <f>'[3]Relatório Empregados II'!$DV215</f>
        <v>0</v>
      </c>
      <c r="AV214" s="167">
        <f>'[3]Relatório Empregados II'!$DX215</f>
        <v>0</v>
      </c>
      <c r="AW214" s="156">
        <f>'[3]Relatório Empregados II'!$DZ215</f>
        <v>0</v>
      </c>
      <c r="AX214" s="156">
        <f>'[3]Relatório Empregados II'!$EB215</f>
        <v>0</v>
      </c>
      <c r="AY214" s="167">
        <f>'[3]Relatório Empregados II'!$ED215</f>
        <v>0</v>
      </c>
      <c r="AZ214" s="156">
        <f>'[3]Relatório Empregados II'!$EH215</f>
        <v>0</v>
      </c>
      <c r="BA214" s="156">
        <f>'[3]Relatório Empregados II'!$EJ215</f>
        <v>0</v>
      </c>
    </row>
    <row r="215" spans="1:53">
      <c r="A215" s="170">
        <f>IFERROR(('[3]Relatório Empregados II'!$A216:$B216),"")</f>
        <v>0</v>
      </c>
      <c r="B215" s="142">
        <f>'[3]Relatório Empregados II'!$D216:$D216</f>
        <v>0</v>
      </c>
      <c r="C215" s="158">
        <f>'[3]Relatório Empregados II'!$G216:$G216</f>
        <v>0</v>
      </c>
      <c r="D215" s="161">
        <f>'[3]Relatório Empregados II'!$J216</f>
        <v>0</v>
      </c>
      <c r="E215" s="143">
        <f>'[3]Relatório Empregados II'!$L216:L216</f>
        <v>0</v>
      </c>
      <c r="F215" s="144">
        <f>'[3]Relatório Empregados II'!$P216:$P216</f>
        <v>0</v>
      </c>
      <c r="G215" s="173" cm="1">
        <f t="array" ref="G215">'[3]Relatório Empregados II'!$T216:T216</f>
        <v>0</v>
      </c>
      <c r="H215" s="145">
        <f>'[3]Relatório Empregados II'!$W216</f>
        <v>0</v>
      </c>
      <c r="I215" s="146">
        <f>'[3]Relatório Empregados II'!$Y216:$Y216</f>
        <v>0</v>
      </c>
      <c r="J215" s="147">
        <f>'[3]Relatório Empregados II'!$AB216:$AB216</f>
        <v>0</v>
      </c>
      <c r="K215" s="162">
        <f>'[3]Relatório Empregados II'!$AE216:$AE216</f>
        <v>0</v>
      </c>
      <c r="L215" s="163" cm="1">
        <f t="array" ref="L215">'[3]Relatório Empregados II'!$AI216:$AI216</f>
        <v>0</v>
      </c>
      <c r="M215" s="149">
        <f>'[3]Relatório Empregados II'!$AL216:$AL216</f>
        <v>0</v>
      </c>
      <c r="N215" s="150">
        <f>'[3]Relatório Empregados II'!$AP216</f>
        <v>0</v>
      </c>
      <c r="O215" s="163">
        <f>'[3]Relatório Empregados II'!$AR216</f>
        <v>0</v>
      </c>
      <c r="P215" s="151">
        <f>'[3]Relatório Empregados II'!$AT216:$AT216</f>
        <v>0</v>
      </c>
      <c r="Q215" s="152">
        <f>'[3]Relatório Empregados II'!$AX216:$AX216</f>
        <v>0</v>
      </c>
      <c r="R215" s="153">
        <f>'[3]Relatório Empregados II'!$BA216:$BA216</f>
        <v>0</v>
      </c>
      <c r="S215" s="154">
        <f>'[3]Relatório Empregados II'!$BE216:$BE216</f>
        <v>0</v>
      </c>
      <c r="T215" s="154">
        <f>'[3]Relatório Empregados II'!$BH216:$BH216</f>
        <v>0</v>
      </c>
      <c r="U215" s="148">
        <f>'[3]Relatório Empregados II'!$BK216:$BK216</f>
        <v>0</v>
      </c>
      <c r="V215" s="165">
        <f>'[3]Relatório Empregados II'!$BN216</f>
        <v>0</v>
      </c>
      <c r="W215" s="206">
        <f>'[3]Relatório Empregados II'!$BP216</f>
        <v>0</v>
      </c>
      <c r="X215" s="140">
        <f>'[3]Relatório Empregados II'!$BR216:$BR216</f>
        <v>0</v>
      </c>
      <c r="Y215" s="157">
        <f>'[3]Relatório Empregados II'!$BU216</f>
        <v>0</v>
      </c>
      <c r="Z215" s="167">
        <f>'[3]Relatório Empregados II'!$BW216:$BW216</f>
        <v>0</v>
      </c>
      <c r="AA215" s="168">
        <f>'[3]Relatório Empregados II'!$CA216:$CA216</f>
        <v>0</v>
      </c>
      <c r="AB215" s="168">
        <f>'[3]Relatório Empregados II'!$CD216:$CD216</f>
        <v>0</v>
      </c>
      <c r="AC215" s="168">
        <f>'[3]Relatório Empregados II'!$CG216:$CG216</f>
        <v>0</v>
      </c>
      <c r="AD215" s="168">
        <f>'[3]Relatório Empregados II'!$CJ216</f>
        <v>0</v>
      </c>
      <c r="AE215" s="168">
        <f>'[3]Relatório Empregados II'!$CL216</f>
        <v>0</v>
      </c>
      <c r="AF215" s="168">
        <f>'[3]Relatório Empregados II'!$CN216:$CN216</f>
        <v>0</v>
      </c>
      <c r="AG215" s="168">
        <f>'[3]Relatório Empregados II'!$CQ216</f>
        <v>0</v>
      </c>
      <c r="AH215" s="140">
        <f>'[3]Relatório Empregados II'!$CS216:$CS216</f>
        <v>0</v>
      </c>
      <c r="AI215" s="157">
        <f>'[3]Relatório Empregados II'!$CV216:$CV216</f>
        <v>0</v>
      </c>
      <c r="AJ215" s="140">
        <f>'[3]Relatório Empregados II'!$CY216:$CY216</f>
        <v>0</v>
      </c>
      <c r="AK215" s="157">
        <f>'[3]Relatório Empregados II'!$DB216:$DB216</f>
        <v>0</v>
      </c>
      <c r="AL215" s="140">
        <f>'[3]Relatório Empregados II'!$DE216:$DE216</f>
        <v>0</v>
      </c>
      <c r="AM215" s="140">
        <f>'[3]Relatório Empregados II'!$DH216</f>
        <v>0</v>
      </c>
      <c r="AN215" s="157">
        <f>'[3]Relatório Empregados II'!$DJ216</f>
        <v>0</v>
      </c>
      <c r="AO215" s="140">
        <f>'[3]Relatório Empregados II'!$DL216</f>
        <v>0</v>
      </c>
      <c r="AP215" s="140">
        <f>'[3]Relatório Empregados II'!$DM$3:$DM216</f>
        <v>0</v>
      </c>
      <c r="AQ215" s="159"/>
      <c r="AR215" s="159"/>
      <c r="AS215" s="140">
        <f>'[3]Relatório Empregados II'!$DQ216:$DQ216</f>
        <v>0</v>
      </c>
      <c r="AT215" s="169">
        <f>'[3]Relatório Empregados II'!$DT216</f>
        <v>0</v>
      </c>
      <c r="AU215" s="167">
        <f>'[3]Relatório Empregados II'!$DV216</f>
        <v>0</v>
      </c>
      <c r="AV215" s="167">
        <f>'[3]Relatório Empregados II'!$DX216</f>
        <v>0</v>
      </c>
      <c r="AW215" s="156">
        <f>'[3]Relatório Empregados II'!$DZ216</f>
        <v>0</v>
      </c>
      <c r="AX215" s="156">
        <f>'[3]Relatório Empregados II'!$EB216</f>
        <v>0</v>
      </c>
      <c r="AY215" s="167">
        <f>'[3]Relatório Empregados II'!$ED216</f>
        <v>0</v>
      </c>
      <c r="AZ215" s="156">
        <f>'[3]Relatório Empregados II'!$EH216</f>
        <v>0</v>
      </c>
      <c r="BA215" s="156">
        <f>'[3]Relatório Empregados II'!$EJ216</f>
        <v>0</v>
      </c>
    </row>
    <row r="216" spans="1:53">
      <c r="A216" s="170">
        <f>IFERROR(('[3]Relatório Empregados II'!$A217:$B217),"")</f>
        <v>0</v>
      </c>
      <c r="B216" s="142">
        <f>'[3]Relatório Empregados II'!$D217:$D217</f>
        <v>0</v>
      </c>
      <c r="C216" s="158">
        <f>'[3]Relatório Empregados II'!$G217:$G217</f>
        <v>0</v>
      </c>
      <c r="D216" s="161">
        <f>'[3]Relatório Empregados II'!$J217</f>
        <v>0</v>
      </c>
      <c r="E216" s="143">
        <f>'[3]Relatório Empregados II'!$L217:L217</f>
        <v>0</v>
      </c>
      <c r="F216" s="144">
        <f>'[3]Relatório Empregados II'!$P217:$P217</f>
        <v>0</v>
      </c>
      <c r="G216" s="173" cm="1">
        <f t="array" ref="G216">'[3]Relatório Empregados II'!$T217:T217</f>
        <v>0</v>
      </c>
      <c r="H216" s="145">
        <f>'[3]Relatório Empregados II'!$W217</f>
        <v>0</v>
      </c>
      <c r="I216" s="146">
        <f>'[3]Relatório Empregados II'!$Y217:$Y217</f>
        <v>0</v>
      </c>
      <c r="J216" s="147">
        <f>'[3]Relatório Empregados II'!$AB217:$AB217</f>
        <v>0</v>
      </c>
      <c r="K216" s="162">
        <f>'[3]Relatório Empregados II'!$AE217:$AE217</f>
        <v>0</v>
      </c>
      <c r="L216" s="163" cm="1">
        <f t="array" ref="L216">'[3]Relatório Empregados II'!$AI217:$AI217</f>
        <v>0</v>
      </c>
      <c r="M216" s="149">
        <f>'[3]Relatório Empregados II'!$AL217:$AL217</f>
        <v>0</v>
      </c>
      <c r="N216" s="150">
        <f>'[3]Relatório Empregados II'!$AP217</f>
        <v>0</v>
      </c>
      <c r="O216" s="163">
        <f>'[3]Relatório Empregados II'!$AR217</f>
        <v>0</v>
      </c>
      <c r="P216" s="151">
        <f>'[3]Relatório Empregados II'!$AT217:$AT217</f>
        <v>0</v>
      </c>
      <c r="Q216" s="152">
        <f>'[3]Relatório Empregados II'!$AX217:$AX217</f>
        <v>0</v>
      </c>
      <c r="R216" s="153">
        <f>'[3]Relatório Empregados II'!$BA217:$BA217</f>
        <v>0</v>
      </c>
      <c r="S216" s="154">
        <f>'[3]Relatório Empregados II'!$BE217:$BE217</f>
        <v>0</v>
      </c>
      <c r="T216" s="154">
        <f>'[3]Relatório Empregados II'!$BH217:$BH217</f>
        <v>0</v>
      </c>
      <c r="U216" s="148">
        <f>'[3]Relatório Empregados II'!$BK217:$BK217</f>
        <v>0</v>
      </c>
      <c r="V216" s="165">
        <f>'[3]Relatório Empregados II'!$BN217</f>
        <v>0</v>
      </c>
      <c r="W216" s="206">
        <f>'[3]Relatório Empregados II'!$BP217</f>
        <v>0</v>
      </c>
      <c r="X216" s="140">
        <f>'[3]Relatório Empregados II'!$BR217:$BR217</f>
        <v>0</v>
      </c>
      <c r="Y216" s="157">
        <f>'[3]Relatório Empregados II'!$BU217</f>
        <v>0</v>
      </c>
      <c r="Z216" s="167">
        <f>'[3]Relatório Empregados II'!$BW217:$BW217</f>
        <v>0</v>
      </c>
      <c r="AA216" s="168">
        <f>'[3]Relatório Empregados II'!$CA217:$CA217</f>
        <v>0</v>
      </c>
      <c r="AB216" s="168">
        <f>'[3]Relatório Empregados II'!$CD217:$CD217</f>
        <v>0</v>
      </c>
      <c r="AC216" s="168">
        <f>'[3]Relatório Empregados II'!$CG217:$CG217</f>
        <v>0</v>
      </c>
      <c r="AD216" s="168">
        <f>'[3]Relatório Empregados II'!$CJ217</f>
        <v>0</v>
      </c>
      <c r="AE216" s="168">
        <f>'[3]Relatório Empregados II'!$CL217</f>
        <v>0</v>
      </c>
      <c r="AF216" s="168">
        <f>'[3]Relatório Empregados II'!$CN217:$CN217</f>
        <v>0</v>
      </c>
      <c r="AG216" s="168">
        <f>'[3]Relatório Empregados II'!$CQ217</f>
        <v>0</v>
      </c>
      <c r="AH216" s="140">
        <f>'[3]Relatório Empregados II'!$CS217:$CS217</f>
        <v>0</v>
      </c>
      <c r="AI216" s="157">
        <f>'[3]Relatório Empregados II'!$CV217:$CV217</f>
        <v>0</v>
      </c>
      <c r="AJ216" s="140">
        <f>'[3]Relatório Empregados II'!$CY217:$CY217</f>
        <v>0</v>
      </c>
      <c r="AK216" s="157">
        <f>'[3]Relatório Empregados II'!$DB217:$DB217</f>
        <v>0</v>
      </c>
      <c r="AL216" s="140">
        <f>'[3]Relatório Empregados II'!$DE217:$DE217</f>
        <v>0</v>
      </c>
      <c r="AM216" s="140">
        <f>'[3]Relatório Empregados II'!$DH217</f>
        <v>0</v>
      </c>
      <c r="AN216" s="157">
        <f>'[3]Relatório Empregados II'!$DJ217</f>
        <v>0</v>
      </c>
      <c r="AO216" s="140">
        <f>'[3]Relatório Empregados II'!$DL217</f>
        <v>0</v>
      </c>
      <c r="AP216" s="140">
        <f>'[3]Relatório Empregados II'!$DM$3:$DM217</f>
        <v>0</v>
      </c>
      <c r="AQ216" s="159"/>
      <c r="AR216" s="159"/>
      <c r="AS216" s="140">
        <f>'[3]Relatório Empregados II'!$DQ217:$DQ217</f>
        <v>0</v>
      </c>
      <c r="AT216" s="169">
        <f>'[3]Relatório Empregados II'!$DT217</f>
        <v>0</v>
      </c>
      <c r="AU216" s="167">
        <f>'[3]Relatório Empregados II'!$DV217</f>
        <v>0</v>
      </c>
      <c r="AV216" s="167">
        <f>'[3]Relatório Empregados II'!$DX217</f>
        <v>0</v>
      </c>
      <c r="AW216" s="156">
        <f>'[3]Relatório Empregados II'!$DZ217</f>
        <v>0</v>
      </c>
      <c r="AX216" s="156">
        <f>'[3]Relatório Empregados II'!$EB217</f>
        <v>0</v>
      </c>
      <c r="AY216" s="167">
        <f>'[3]Relatório Empregados II'!$ED217</f>
        <v>0</v>
      </c>
      <c r="AZ216" s="156">
        <f>'[3]Relatório Empregados II'!$EH217</f>
        <v>0</v>
      </c>
      <c r="BA216" s="156">
        <f>'[3]Relatório Empregados II'!$EJ217</f>
        <v>0</v>
      </c>
    </row>
    <row r="217" spans="1:53">
      <c r="A217" s="170">
        <f>IFERROR(('[3]Relatório Empregados II'!$A218:$B218),"")</f>
        <v>0</v>
      </c>
      <c r="B217" s="142">
        <f>'[3]Relatório Empregados II'!$D218:$D218</f>
        <v>0</v>
      </c>
      <c r="C217" s="158">
        <f>'[3]Relatório Empregados II'!$G218:$G218</f>
        <v>0</v>
      </c>
      <c r="D217" s="161">
        <f>'[3]Relatório Empregados II'!$J218</f>
        <v>0</v>
      </c>
      <c r="E217" s="143">
        <f>'[3]Relatório Empregados II'!$L218:L218</f>
        <v>0</v>
      </c>
      <c r="F217" s="144">
        <f>'[3]Relatório Empregados II'!$P218:$P218</f>
        <v>0</v>
      </c>
      <c r="G217" s="173" cm="1">
        <f t="array" ref="G217">'[3]Relatório Empregados II'!$T218:T218</f>
        <v>0</v>
      </c>
      <c r="H217" s="145">
        <f>'[3]Relatório Empregados II'!$W218</f>
        <v>0</v>
      </c>
      <c r="I217" s="146">
        <f>'[3]Relatório Empregados II'!$Y218:$Y218</f>
        <v>0</v>
      </c>
      <c r="J217" s="147">
        <f>'[3]Relatório Empregados II'!$AB218:$AB218</f>
        <v>0</v>
      </c>
      <c r="K217" s="162">
        <f>'[3]Relatório Empregados II'!$AE218:$AE218</f>
        <v>0</v>
      </c>
      <c r="L217" s="163" cm="1">
        <f t="array" ref="L217">'[3]Relatório Empregados II'!$AI218:$AI218</f>
        <v>0</v>
      </c>
      <c r="M217" s="149">
        <f>'[3]Relatório Empregados II'!$AL218:$AL218</f>
        <v>0</v>
      </c>
      <c r="N217" s="150">
        <f>'[3]Relatório Empregados II'!$AP218</f>
        <v>0</v>
      </c>
      <c r="O217" s="163">
        <f>'[3]Relatório Empregados II'!$AR218</f>
        <v>0</v>
      </c>
      <c r="P217" s="151">
        <f>'[3]Relatório Empregados II'!$AT218:$AT218</f>
        <v>0</v>
      </c>
      <c r="Q217" s="152">
        <f>'[3]Relatório Empregados II'!$AX218:$AX218</f>
        <v>0</v>
      </c>
      <c r="R217" s="153">
        <f>'[3]Relatório Empregados II'!$BA218:$BA218</f>
        <v>0</v>
      </c>
      <c r="S217" s="154">
        <f>'[3]Relatório Empregados II'!$BE218:$BE218</f>
        <v>0</v>
      </c>
      <c r="T217" s="154">
        <f>'[3]Relatório Empregados II'!$BH218:$BH218</f>
        <v>0</v>
      </c>
      <c r="U217" s="148">
        <f>'[3]Relatório Empregados II'!$BK218:$BK218</f>
        <v>0</v>
      </c>
      <c r="V217" s="165">
        <f>'[3]Relatório Empregados II'!$BN218</f>
        <v>0</v>
      </c>
      <c r="W217" s="206">
        <f>'[3]Relatório Empregados II'!$BP218</f>
        <v>0</v>
      </c>
      <c r="X217" s="140">
        <f>'[3]Relatório Empregados II'!$BR218:$BR218</f>
        <v>0</v>
      </c>
      <c r="Y217" s="157">
        <f>'[3]Relatório Empregados II'!$BU218</f>
        <v>0</v>
      </c>
      <c r="Z217" s="167">
        <f>'[3]Relatório Empregados II'!$BW218:$BW218</f>
        <v>0</v>
      </c>
      <c r="AA217" s="168">
        <f>'[3]Relatório Empregados II'!$CA218:$CA218</f>
        <v>0</v>
      </c>
      <c r="AB217" s="168">
        <f>'[3]Relatório Empregados II'!$CD218:$CD218</f>
        <v>0</v>
      </c>
      <c r="AC217" s="168">
        <f>'[3]Relatório Empregados II'!$CG218:$CG218</f>
        <v>0</v>
      </c>
      <c r="AD217" s="168">
        <f>'[3]Relatório Empregados II'!$CJ218</f>
        <v>0</v>
      </c>
      <c r="AE217" s="168">
        <f>'[3]Relatório Empregados II'!$CL218</f>
        <v>0</v>
      </c>
      <c r="AF217" s="168">
        <f>'[3]Relatório Empregados II'!$CN218:$CN218</f>
        <v>0</v>
      </c>
      <c r="AG217" s="168">
        <f>'[3]Relatório Empregados II'!$CQ218</f>
        <v>0</v>
      </c>
      <c r="AH217" s="140">
        <f>'[3]Relatório Empregados II'!$CS218:$CS218</f>
        <v>0</v>
      </c>
      <c r="AI217" s="157">
        <f>'[3]Relatório Empregados II'!$CV218:$CV218</f>
        <v>0</v>
      </c>
      <c r="AJ217" s="140">
        <f>'[3]Relatório Empregados II'!$CY218:$CY218</f>
        <v>0</v>
      </c>
      <c r="AK217" s="157">
        <f>'[3]Relatório Empregados II'!$DB218:$DB218</f>
        <v>0</v>
      </c>
      <c r="AL217" s="140">
        <f>'[3]Relatório Empregados II'!$DE218:$DE218</f>
        <v>0</v>
      </c>
      <c r="AM217" s="140">
        <f>'[3]Relatório Empregados II'!$DH218</f>
        <v>0</v>
      </c>
      <c r="AN217" s="157">
        <f>'[3]Relatório Empregados II'!$DJ218</f>
        <v>0</v>
      </c>
      <c r="AO217" s="140">
        <f>'[3]Relatório Empregados II'!$DL218</f>
        <v>0</v>
      </c>
      <c r="AP217" s="140">
        <f>'[3]Relatório Empregados II'!$DM$3:$DM218</f>
        <v>0</v>
      </c>
      <c r="AQ217" s="159"/>
      <c r="AR217" s="159"/>
      <c r="AS217" s="140">
        <f>'[3]Relatório Empregados II'!$DQ218:$DQ218</f>
        <v>0</v>
      </c>
      <c r="AT217" s="169">
        <f>'[3]Relatório Empregados II'!$DT218</f>
        <v>0</v>
      </c>
      <c r="AU217" s="167">
        <f>'[3]Relatório Empregados II'!$DV218</f>
        <v>0</v>
      </c>
      <c r="AV217" s="167">
        <f>'[3]Relatório Empregados II'!$DX218</f>
        <v>0</v>
      </c>
      <c r="AW217" s="156">
        <f>'[3]Relatório Empregados II'!$DZ218</f>
        <v>0</v>
      </c>
      <c r="AX217" s="156">
        <f>'[3]Relatório Empregados II'!$EB218</f>
        <v>0</v>
      </c>
      <c r="AY217" s="167">
        <f>'[3]Relatório Empregados II'!$ED218</f>
        <v>0</v>
      </c>
      <c r="AZ217" s="156">
        <f>'[3]Relatório Empregados II'!$EH218</f>
        <v>0</v>
      </c>
      <c r="BA217" s="156">
        <f>'[3]Relatório Empregados II'!$EJ218</f>
        <v>0</v>
      </c>
    </row>
    <row r="218" spans="1:53">
      <c r="A218" s="170">
        <f>IFERROR(('[3]Relatório Empregados II'!$A219:$B219),"")</f>
        <v>0</v>
      </c>
      <c r="B218" s="142">
        <f>'[3]Relatório Empregados II'!$D219:$D219</f>
        <v>0</v>
      </c>
      <c r="C218" s="158">
        <f>'[3]Relatório Empregados II'!$G219:$G219</f>
        <v>0</v>
      </c>
      <c r="D218" s="161">
        <f>'[3]Relatório Empregados II'!$J219</f>
        <v>0</v>
      </c>
      <c r="E218" s="143">
        <f>'[3]Relatório Empregados II'!$L219:L219</f>
        <v>0</v>
      </c>
      <c r="F218" s="144">
        <f>'[3]Relatório Empregados II'!$P219:$P219</f>
        <v>0</v>
      </c>
      <c r="G218" s="173" cm="1">
        <f t="array" ref="G218">'[3]Relatório Empregados II'!$T219:T219</f>
        <v>0</v>
      </c>
      <c r="H218" s="145">
        <f>'[3]Relatório Empregados II'!$W219</f>
        <v>0</v>
      </c>
      <c r="I218" s="146">
        <f>'[3]Relatório Empregados II'!$Y219:$Y219</f>
        <v>0</v>
      </c>
      <c r="J218" s="147">
        <f>'[3]Relatório Empregados II'!$AB219:$AB219</f>
        <v>0</v>
      </c>
      <c r="K218" s="162">
        <f>'[3]Relatório Empregados II'!$AE219:$AE219</f>
        <v>0</v>
      </c>
      <c r="L218" s="163" cm="1">
        <f t="array" ref="L218">'[3]Relatório Empregados II'!$AI219:$AI219</f>
        <v>0</v>
      </c>
      <c r="M218" s="149">
        <f>'[3]Relatório Empregados II'!$AL219:$AL219</f>
        <v>0</v>
      </c>
      <c r="N218" s="150">
        <f>'[3]Relatório Empregados II'!$AP219</f>
        <v>0</v>
      </c>
      <c r="O218" s="163">
        <f>'[3]Relatório Empregados II'!$AR219</f>
        <v>0</v>
      </c>
      <c r="P218" s="151">
        <f>'[3]Relatório Empregados II'!$AT219:$AT219</f>
        <v>0</v>
      </c>
      <c r="Q218" s="152">
        <f>'[3]Relatório Empregados II'!$AX219:$AX219</f>
        <v>0</v>
      </c>
      <c r="R218" s="153">
        <f>'[3]Relatório Empregados II'!$BA219:$BA219</f>
        <v>0</v>
      </c>
      <c r="S218" s="154">
        <f>'[3]Relatório Empregados II'!$BE219:$BE219</f>
        <v>0</v>
      </c>
      <c r="T218" s="154">
        <f>'[3]Relatório Empregados II'!$BH219:$BH219</f>
        <v>0</v>
      </c>
      <c r="U218" s="148">
        <f>'[3]Relatório Empregados II'!$BK219:$BK219</f>
        <v>0</v>
      </c>
      <c r="V218" s="165">
        <f>'[3]Relatório Empregados II'!$BN219</f>
        <v>0</v>
      </c>
      <c r="W218" s="206">
        <f>'[3]Relatório Empregados II'!$BP219</f>
        <v>0</v>
      </c>
      <c r="X218" s="140">
        <f>'[3]Relatório Empregados II'!$BR219:$BR219</f>
        <v>0</v>
      </c>
      <c r="Y218" s="157">
        <f>'[3]Relatório Empregados II'!$BU219</f>
        <v>0</v>
      </c>
      <c r="Z218" s="167">
        <f>'[3]Relatório Empregados II'!$BW219:$BW219</f>
        <v>0</v>
      </c>
      <c r="AA218" s="168">
        <f>'[3]Relatório Empregados II'!$CA219:$CA219</f>
        <v>0</v>
      </c>
      <c r="AB218" s="168">
        <f>'[3]Relatório Empregados II'!$CD219:$CD219</f>
        <v>0</v>
      </c>
      <c r="AC218" s="168">
        <f>'[3]Relatório Empregados II'!$CG219:$CG219</f>
        <v>0</v>
      </c>
      <c r="AD218" s="168">
        <f>'[3]Relatório Empregados II'!$CJ219</f>
        <v>0</v>
      </c>
      <c r="AE218" s="168">
        <f>'[3]Relatório Empregados II'!$CL219</f>
        <v>0</v>
      </c>
      <c r="AF218" s="168">
        <f>'[3]Relatório Empregados II'!$CN219:$CN219</f>
        <v>0</v>
      </c>
      <c r="AG218" s="168">
        <f>'[3]Relatório Empregados II'!$CQ219</f>
        <v>0</v>
      </c>
      <c r="AH218" s="140">
        <f>'[3]Relatório Empregados II'!$CS219:$CS219</f>
        <v>0</v>
      </c>
      <c r="AI218" s="157">
        <f>'[3]Relatório Empregados II'!$CV219:$CV219</f>
        <v>0</v>
      </c>
      <c r="AJ218" s="140">
        <f>'[3]Relatório Empregados II'!$CY219:$CY219</f>
        <v>0</v>
      </c>
      <c r="AK218" s="157">
        <f>'[3]Relatório Empregados II'!$DB219:$DB219</f>
        <v>0</v>
      </c>
      <c r="AL218" s="140">
        <f>'[3]Relatório Empregados II'!$DE219:$DE219</f>
        <v>0</v>
      </c>
      <c r="AM218" s="140">
        <f>'[3]Relatório Empregados II'!$DH219</f>
        <v>0</v>
      </c>
      <c r="AN218" s="157">
        <f>'[3]Relatório Empregados II'!$DJ219</f>
        <v>0</v>
      </c>
      <c r="AO218" s="140">
        <f>'[3]Relatório Empregados II'!$DL219</f>
        <v>0</v>
      </c>
      <c r="AP218" s="140">
        <f>'[3]Relatório Empregados II'!$DM$3:$DM219</f>
        <v>0</v>
      </c>
      <c r="AQ218" s="159"/>
      <c r="AR218" s="159"/>
      <c r="AS218" s="140">
        <f>'[3]Relatório Empregados II'!$DQ219:$DQ219</f>
        <v>0</v>
      </c>
      <c r="AT218" s="169">
        <f>'[3]Relatório Empregados II'!$DT219</f>
        <v>0</v>
      </c>
      <c r="AU218" s="167">
        <f>'[3]Relatório Empregados II'!$DV219</f>
        <v>0</v>
      </c>
      <c r="AV218" s="167">
        <f>'[3]Relatório Empregados II'!$DX219</f>
        <v>0</v>
      </c>
      <c r="AW218" s="156">
        <f>'[3]Relatório Empregados II'!$DZ219</f>
        <v>0</v>
      </c>
      <c r="AX218" s="156">
        <f>'[3]Relatório Empregados II'!$EB219</f>
        <v>0</v>
      </c>
      <c r="AY218" s="167">
        <f>'[3]Relatório Empregados II'!$ED219</f>
        <v>0</v>
      </c>
      <c r="AZ218" s="156">
        <f>'[3]Relatório Empregados II'!$EH219</f>
        <v>0</v>
      </c>
      <c r="BA218" s="156">
        <f>'[3]Relatório Empregados II'!$EJ219</f>
        <v>0</v>
      </c>
    </row>
    <row r="219" spans="1:53">
      <c r="A219" s="170">
        <f>IFERROR(('[3]Relatório Empregados II'!$A220:$B220),"")</f>
        <v>0</v>
      </c>
      <c r="B219" s="142">
        <f>'[3]Relatório Empregados II'!$D220:$D220</f>
        <v>0</v>
      </c>
      <c r="C219" s="158">
        <f>'[3]Relatório Empregados II'!$G220:$G220</f>
        <v>0</v>
      </c>
      <c r="D219" s="161">
        <f>'[3]Relatório Empregados II'!$J220</f>
        <v>0</v>
      </c>
      <c r="E219" s="143">
        <f>'[3]Relatório Empregados II'!$L220:L220</f>
        <v>0</v>
      </c>
      <c r="F219" s="144">
        <f>'[3]Relatório Empregados II'!$P220:$P220</f>
        <v>0</v>
      </c>
      <c r="G219" s="173" cm="1">
        <f t="array" ref="G219">'[3]Relatório Empregados II'!$T220:T220</f>
        <v>0</v>
      </c>
      <c r="H219" s="145">
        <f>'[3]Relatório Empregados II'!$W220</f>
        <v>0</v>
      </c>
      <c r="I219" s="146">
        <f>'[3]Relatório Empregados II'!$Y220:$Y220</f>
        <v>0</v>
      </c>
      <c r="J219" s="147">
        <f>'[3]Relatório Empregados II'!$AB220:$AB220</f>
        <v>0</v>
      </c>
      <c r="K219" s="162">
        <f>'[3]Relatório Empregados II'!$AE220:$AE220</f>
        <v>0</v>
      </c>
      <c r="L219" s="163" cm="1">
        <f t="array" ref="L219">'[3]Relatório Empregados II'!$AI220:$AI220</f>
        <v>0</v>
      </c>
      <c r="M219" s="149">
        <f>'[3]Relatório Empregados II'!$AL220:$AL220</f>
        <v>0</v>
      </c>
      <c r="N219" s="150">
        <f>'[3]Relatório Empregados II'!$AP220</f>
        <v>0</v>
      </c>
      <c r="O219" s="163">
        <f>'[3]Relatório Empregados II'!$AR220</f>
        <v>0</v>
      </c>
      <c r="P219" s="151">
        <f>'[3]Relatório Empregados II'!$AT220:$AT220</f>
        <v>0</v>
      </c>
      <c r="Q219" s="152">
        <f>'[3]Relatório Empregados II'!$AX220:$AX220</f>
        <v>0</v>
      </c>
      <c r="R219" s="153">
        <f>'[3]Relatório Empregados II'!$BA220:$BA220</f>
        <v>0</v>
      </c>
      <c r="S219" s="154">
        <f>'[3]Relatório Empregados II'!$BE220:$BE220</f>
        <v>0</v>
      </c>
      <c r="T219" s="154">
        <f>'[3]Relatório Empregados II'!$BH220:$BH220</f>
        <v>0</v>
      </c>
      <c r="U219" s="148">
        <f>'[3]Relatório Empregados II'!$BK220:$BK220</f>
        <v>0</v>
      </c>
      <c r="V219" s="165">
        <f>'[3]Relatório Empregados II'!$BN220</f>
        <v>0</v>
      </c>
      <c r="W219" s="206">
        <f>'[3]Relatório Empregados II'!$BP220</f>
        <v>0</v>
      </c>
      <c r="X219" s="140">
        <f>'[3]Relatório Empregados II'!$BR220:$BR220</f>
        <v>0</v>
      </c>
      <c r="Y219" s="157">
        <f>'[3]Relatório Empregados II'!$BU220</f>
        <v>0</v>
      </c>
      <c r="Z219" s="167">
        <f>'[3]Relatório Empregados II'!$BW220:$BW220</f>
        <v>0</v>
      </c>
      <c r="AA219" s="168">
        <f>'[3]Relatório Empregados II'!$CA220:$CA220</f>
        <v>0</v>
      </c>
      <c r="AB219" s="168">
        <f>'[3]Relatório Empregados II'!$CD220:$CD220</f>
        <v>0</v>
      </c>
      <c r="AC219" s="168">
        <f>'[3]Relatório Empregados II'!$CG220:$CG220</f>
        <v>0</v>
      </c>
      <c r="AD219" s="168">
        <f>'[3]Relatório Empregados II'!$CJ220</f>
        <v>0</v>
      </c>
      <c r="AE219" s="168">
        <f>'[3]Relatório Empregados II'!$CL220</f>
        <v>0</v>
      </c>
      <c r="AF219" s="168">
        <f>'[3]Relatório Empregados II'!$CN220:$CN220</f>
        <v>0</v>
      </c>
      <c r="AG219" s="168">
        <f>'[3]Relatório Empregados II'!$CQ220</f>
        <v>0</v>
      </c>
      <c r="AH219" s="140">
        <f>'[3]Relatório Empregados II'!$CS220:$CS220</f>
        <v>0</v>
      </c>
      <c r="AI219" s="157">
        <f>'[3]Relatório Empregados II'!$CV220:$CV220</f>
        <v>0</v>
      </c>
      <c r="AJ219" s="140">
        <f>'[3]Relatório Empregados II'!$CY220:$CY220</f>
        <v>0</v>
      </c>
      <c r="AK219" s="157">
        <f>'[3]Relatório Empregados II'!$DB220:$DB220</f>
        <v>0</v>
      </c>
      <c r="AL219" s="140">
        <f>'[3]Relatório Empregados II'!$DE220:$DE220</f>
        <v>0</v>
      </c>
      <c r="AM219" s="140">
        <f>'[3]Relatório Empregados II'!$DH220</f>
        <v>0</v>
      </c>
      <c r="AN219" s="157">
        <f>'[3]Relatório Empregados II'!$DJ220</f>
        <v>0</v>
      </c>
      <c r="AO219" s="140">
        <f>'[3]Relatório Empregados II'!$DL220</f>
        <v>0</v>
      </c>
      <c r="AP219" s="140">
        <f>'[3]Relatório Empregados II'!$DM$3:$DM220</f>
        <v>0</v>
      </c>
      <c r="AQ219" s="159"/>
      <c r="AR219" s="159"/>
      <c r="AS219" s="140">
        <f>'[3]Relatório Empregados II'!$DQ220:$DQ220</f>
        <v>0</v>
      </c>
      <c r="AT219" s="169">
        <f>'[3]Relatório Empregados II'!$DT220</f>
        <v>0</v>
      </c>
      <c r="AU219" s="167">
        <f>'[3]Relatório Empregados II'!$DV220</f>
        <v>0</v>
      </c>
      <c r="AV219" s="167">
        <f>'[3]Relatório Empregados II'!$DX220</f>
        <v>0</v>
      </c>
      <c r="AW219" s="156">
        <f>'[3]Relatório Empregados II'!$DZ220</f>
        <v>0</v>
      </c>
      <c r="AX219" s="156">
        <f>'[3]Relatório Empregados II'!$EB220</f>
        <v>0</v>
      </c>
      <c r="AY219" s="167">
        <f>'[3]Relatório Empregados II'!$ED220</f>
        <v>0</v>
      </c>
      <c r="AZ219" s="156">
        <f>'[3]Relatório Empregados II'!$EH220</f>
        <v>0</v>
      </c>
      <c r="BA219" s="156">
        <f>'[3]Relatório Empregados II'!$EJ220</f>
        <v>0</v>
      </c>
    </row>
    <row r="220" spans="1:53">
      <c r="A220" s="170">
        <f>IFERROR(('[3]Relatório Empregados II'!$A221:$B221),"")</f>
        <v>0</v>
      </c>
      <c r="B220" s="142">
        <f>'[3]Relatório Empregados II'!$D221:$D221</f>
        <v>0</v>
      </c>
      <c r="C220" s="158">
        <f>'[3]Relatório Empregados II'!$G221:$G221</f>
        <v>0</v>
      </c>
      <c r="D220" s="161">
        <f>'[3]Relatório Empregados II'!$J221</f>
        <v>0</v>
      </c>
      <c r="E220" s="143">
        <f>'[3]Relatório Empregados II'!$L221:L221</f>
        <v>0</v>
      </c>
      <c r="F220" s="144">
        <f>'[3]Relatório Empregados II'!$P221:$P221</f>
        <v>0</v>
      </c>
      <c r="G220" s="173" cm="1">
        <f t="array" ref="G220">'[3]Relatório Empregados II'!$T221:T221</f>
        <v>0</v>
      </c>
      <c r="H220" s="145">
        <f>'[3]Relatório Empregados II'!$W221</f>
        <v>0</v>
      </c>
      <c r="I220" s="146">
        <f>'[3]Relatório Empregados II'!$Y221:$Y221</f>
        <v>0</v>
      </c>
      <c r="J220" s="147">
        <f>'[3]Relatório Empregados II'!$AB221:$AB221</f>
        <v>0</v>
      </c>
      <c r="K220" s="162">
        <f>'[3]Relatório Empregados II'!$AE221:$AE221</f>
        <v>0</v>
      </c>
      <c r="L220" s="163" cm="1">
        <f t="array" ref="L220">'[3]Relatório Empregados II'!$AI221:$AI221</f>
        <v>0</v>
      </c>
      <c r="M220" s="149">
        <f>'[3]Relatório Empregados II'!$AL221:$AL221</f>
        <v>0</v>
      </c>
      <c r="N220" s="150">
        <f>'[3]Relatório Empregados II'!$AP221</f>
        <v>0</v>
      </c>
      <c r="O220" s="163">
        <f>'[3]Relatório Empregados II'!$AR221</f>
        <v>0</v>
      </c>
      <c r="P220" s="151">
        <f>'[3]Relatório Empregados II'!$AT221:$AT221</f>
        <v>0</v>
      </c>
      <c r="Q220" s="152">
        <f>'[3]Relatório Empregados II'!$AX221:$AX221</f>
        <v>0</v>
      </c>
      <c r="R220" s="153">
        <f>'[3]Relatório Empregados II'!$BA221:$BA221</f>
        <v>0</v>
      </c>
      <c r="S220" s="154">
        <f>'[3]Relatório Empregados II'!$BE221:$BE221</f>
        <v>0</v>
      </c>
      <c r="T220" s="154">
        <f>'[3]Relatório Empregados II'!$BH221:$BH221</f>
        <v>0</v>
      </c>
      <c r="U220" s="148">
        <f>'[3]Relatório Empregados II'!$BK221:$BK221</f>
        <v>0</v>
      </c>
      <c r="V220" s="165">
        <f>'[3]Relatório Empregados II'!$BN221</f>
        <v>0</v>
      </c>
      <c r="W220" s="206">
        <f>'[3]Relatório Empregados II'!$BP221</f>
        <v>0</v>
      </c>
      <c r="X220" s="140">
        <f>'[3]Relatório Empregados II'!$BR221:$BR221</f>
        <v>0</v>
      </c>
      <c r="Y220" s="157">
        <f>'[3]Relatório Empregados II'!$BU221</f>
        <v>0</v>
      </c>
      <c r="Z220" s="167">
        <f>'[3]Relatório Empregados II'!$BW221:$BW221</f>
        <v>0</v>
      </c>
      <c r="AA220" s="168">
        <f>'[3]Relatório Empregados II'!$CA221:$CA221</f>
        <v>0</v>
      </c>
      <c r="AB220" s="168">
        <f>'[3]Relatório Empregados II'!$CD221:$CD221</f>
        <v>0</v>
      </c>
      <c r="AC220" s="168">
        <f>'[3]Relatório Empregados II'!$CG221:$CG221</f>
        <v>0</v>
      </c>
      <c r="AD220" s="168">
        <f>'[3]Relatório Empregados II'!$CJ221</f>
        <v>0</v>
      </c>
      <c r="AE220" s="168">
        <f>'[3]Relatório Empregados II'!$CL221</f>
        <v>0</v>
      </c>
      <c r="AF220" s="168">
        <f>'[3]Relatório Empregados II'!$CN221:$CN221</f>
        <v>0</v>
      </c>
      <c r="AG220" s="168">
        <f>'[3]Relatório Empregados II'!$CQ221</f>
        <v>0</v>
      </c>
      <c r="AH220" s="140">
        <f>'[3]Relatório Empregados II'!$CS221:$CS221</f>
        <v>0</v>
      </c>
      <c r="AI220" s="157">
        <f>'[3]Relatório Empregados II'!$CV221:$CV221</f>
        <v>0</v>
      </c>
      <c r="AJ220" s="140">
        <f>'[3]Relatório Empregados II'!$CY221:$CY221</f>
        <v>0</v>
      </c>
      <c r="AK220" s="157">
        <f>'[3]Relatório Empregados II'!$DB221:$DB221</f>
        <v>0</v>
      </c>
      <c r="AL220" s="140">
        <f>'[3]Relatório Empregados II'!$DE221:$DE221</f>
        <v>0</v>
      </c>
      <c r="AM220" s="140">
        <f>'[3]Relatório Empregados II'!$DH221</f>
        <v>0</v>
      </c>
      <c r="AN220" s="157">
        <f>'[3]Relatório Empregados II'!$DJ221</f>
        <v>0</v>
      </c>
      <c r="AO220" s="140">
        <f>'[3]Relatório Empregados II'!$DL221</f>
        <v>0</v>
      </c>
      <c r="AP220" s="140">
        <f>'[3]Relatório Empregados II'!$DM$3:$DM221</f>
        <v>0</v>
      </c>
      <c r="AQ220" s="159"/>
      <c r="AR220" s="159"/>
      <c r="AS220" s="140">
        <f>'[3]Relatório Empregados II'!$DQ221:$DQ221</f>
        <v>0</v>
      </c>
      <c r="AT220" s="169">
        <f>'[3]Relatório Empregados II'!$DT221</f>
        <v>0</v>
      </c>
      <c r="AU220" s="167">
        <f>'[3]Relatório Empregados II'!$DV221</f>
        <v>0</v>
      </c>
      <c r="AV220" s="167">
        <f>'[3]Relatório Empregados II'!$DX221</f>
        <v>0</v>
      </c>
      <c r="AW220" s="156">
        <f>'[3]Relatório Empregados II'!$DZ221</f>
        <v>0</v>
      </c>
      <c r="AX220" s="156">
        <f>'[3]Relatório Empregados II'!$EB221</f>
        <v>0</v>
      </c>
      <c r="AY220" s="167">
        <f>'[3]Relatório Empregados II'!$ED221</f>
        <v>0</v>
      </c>
      <c r="AZ220" s="156">
        <f>'[3]Relatório Empregados II'!$EH221</f>
        <v>0</v>
      </c>
      <c r="BA220" s="156">
        <f>'[3]Relatório Empregados II'!$EJ221</f>
        <v>0</v>
      </c>
    </row>
    <row r="221" spans="1:53">
      <c r="A221" s="170">
        <f>IFERROR(('[3]Relatório Empregados II'!$A222:$B222),"")</f>
        <v>0</v>
      </c>
      <c r="B221" s="142">
        <f>'[3]Relatório Empregados II'!$D222:$D222</f>
        <v>0</v>
      </c>
      <c r="C221" s="158">
        <f>'[3]Relatório Empregados II'!$G222:$G222</f>
        <v>0</v>
      </c>
      <c r="D221" s="161">
        <f>'[3]Relatório Empregados II'!$J222</f>
        <v>0</v>
      </c>
      <c r="E221" s="143">
        <f>'[3]Relatório Empregados II'!$L222:L222</f>
        <v>0</v>
      </c>
      <c r="F221" s="144">
        <f>'[3]Relatório Empregados II'!$P222:$P222</f>
        <v>0</v>
      </c>
      <c r="G221" s="173" cm="1">
        <f t="array" ref="G221">'[3]Relatório Empregados II'!$T222:T222</f>
        <v>0</v>
      </c>
      <c r="H221" s="145">
        <f>'[3]Relatório Empregados II'!$W222</f>
        <v>0</v>
      </c>
      <c r="I221" s="146">
        <f>'[3]Relatório Empregados II'!$Y222:$Y222</f>
        <v>0</v>
      </c>
      <c r="J221" s="147">
        <f>'[3]Relatório Empregados II'!$AB222:$AB222</f>
        <v>0</v>
      </c>
      <c r="K221" s="162">
        <f>'[3]Relatório Empregados II'!$AE222:$AE222</f>
        <v>0</v>
      </c>
      <c r="L221" s="163" cm="1">
        <f t="array" ref="L221">'[3]Relatório Empregados II'!$AI222:$AI222</f>
        <v>0</v>
      </c>
      <c r="M221" s="149">
        <f>'[3]Relatório Empregados II'!$AL222:$AL222</f>
        <v>0</v>
      </c>
      <c r="N221" s="150">
        <f>'[3]Relatório Empregados II'!$AP222</f>
        <v>0</v>
      </c>
      <c r="O221" s="163">
        <f>'[3]Relatório Empregados II'!$AR222</f>
        <v>0</v>
      </c>
      <c r="P221" s="151">
        <f>'[3]Relatório Empregados II'!$AT222:$AT222</f>
        <v>0</v>
      </c>
      <c r="Q221" s="152">
        <f>'[3]Relatório Empregados II'!$AX222:$AX222</f>
        <v>0</v>
      </c>
      <c r="R221" s="153">
        <f>'[3]Relatório Empregados II'!$BA222:$BA222</f>
        <v>0</v>
      </c>
      <c r="S221" s="154">
        <f>'[3]Relatório Empregados II'!$BE222:$BE222</f>
        <v>0</v>
      </c>
      <c r="T221" s="154">
        <f>'[3]Relatório Empregados II'!$BH222:$BH222</f>
        <v>0</v>
      </c>
      <c r="U221" s="148">
        <f>'[3]Relatório Empregados II'!$BK222:$BK222</f>
        <v>0</v>
      </c>
      <c r="V221" s="165">
        <f>'[3]Relatório Empregados II'!$BN222</f>
        <v>0</v>
      </c>
      <c r="W221" s="206">
        <f>'[3]Relatório Empregados II'!$BP222</f>
        <v>0</v>
      </c>
      <c r="X221" s="140">
        <f>'[3]Relatório Empregados II'!$BR222:$BR222</f>
        <v>0</v>
      </c>
      <c r="Y221" s="157">
        <f>'[3]Relatório Empregados II'!$BU222</f>
        <v>0</v>
      </c>
      <c r="Z221" s="167">
        <f>'[3]Relatório Empregados II'!$BW222:$BW222</f>
        <v>0</v>
      </c>
      <c r="AA221" s="168">
        <f>'[3]Relatório Empregados II'!$CA222:$CA222</f>
        <v>0</v>
      </c>
      <c r="AB221" s="168">
        <f>'[3]Relatório Empregados II'!$CD222:$CD222</f>
        <v>0</v>
      </c>
      <c r="AC221" s="168">
        <f>'[3]Relatório Empregados II'!$CG222:$CG222</f>
        <v>0</v>
      </c>
      <c r="AD221" s="168">
        <f>'[3]Relatório Empregados II'!$CJ222</f>
        <v>0</v>
      </c>
      <c r="AE221" s="168">
        <f>'[3]Relatório Empregados II'!$CL222</f>
        <v>0</v>
      </c>
      <c r="AF221" s="168">
        <f>'[3]Relatório Empregados II'!$CN222:$CN222</f>
        <v>0</v>
      </c>
      <c r="AG221" s="168">
        <f>'[3]Relatório Empregados II'!$CQ222</f>
        <v>0</v>
      </c>
      <c r="AH221" s="140">
        <f>'[3]Relatório Empregados II'!$CS222:$CS222</f>
        <v>0</v>
      </c>
      <c r="AI221" s="157">
        <f>'[3]Relatório Empregados II'!$CV222:$CV222</f>
        <v>0</v>
      </c>
      <c r="AJ221" s="140">
        <f>'[3]Relatório Empregados II'!$CY222:$CY222</f>
        <v>0</v>
      </c>
      <c r="AK221" s="157">
        <f>'[3]Relatório Empregados II'!$DB222:$DB222</f>
        <v>0</v>
      </c>
      <c r="AL221" s="140">
        <f>'[3]Relatório Empregados II'!$DE222:$DE222</f>
        <v>0</v>
      </c>
      <c r="AM221" s="140">
        <f>'[3]Relatório Empregados II'!$DH222</f>
        <v>0</v>
      </c>
      <c r="AN221" s="157">
        <f>'[3]Relatório Empregados II'!$DJ222</f>
        <v>0</v>
      </c>
      <c r="AO221" s="140">
        <f>'[3]Relatório Empregados II'!$DL222</f>
        <v>0</v>
      </c>
      <c r="AP221" s="140">
        <f>'[3]Relatório Empregados II'!$DM$3:$DM222</f>
        <v>0</v>
      </c>
      <c r="AQ221" s="159"/>
      <c r="AR221" s="159"/>
      <c r="AS221" s="140">
        <f>'[3]Relatório Empregados II'!$DQ222:$DQ222</f>
        <v>0</v>
      </c>
      <c r="AT221" s="169">
        <f>'[3]Relatório Empregados II'!$DT222</f>
        <v>0</v>
      </c>
      <c r="AU221" s="167">
        <f>'[3]Relatório Empregados II'!$DV222</f>
        <v>0</v>
      </c>
      <c r="AV221" s="167">
        <f>'[3]Relatório Empregados II'!$DX222</f>
        <v>0</v>
      </c>
      <c r="AW221" s="156">
        <f>'[3]Relatório Empregados II'!$DZ222</f>
        <v>0</v>
      </c>
      <c r="AX221" s="156">
        <f>'[3]Relatório Empregados II'!$EB222</f>
        <v>0</v>
      </c>
      <c r="AY221" s="167">
        <f>'[3]Relatório Empregados II'!$ED222</f>
        <v>0</v>
      </c>
      <c r="AZ221" s="156">
        <f>'[3]Relatório Empregados II'!$EH222</f>
        <v>0</v>
      </c>
      <c r="BA221" s="156">
        <f>'[3]Relatório Empregados II'!$EJ222</f>
        <v>0</v>
      </c>
    </row>
    <row r="222" spans="1:53">
      <c r="A222" s="170">
        <f>IFERROR(('[3]Relatório Empregados II'!$A223:$B223),"")</f>
        <v>0</v>
      </c>
      <c r="B222" s="142">
        <f>'[3]Relatório Empregados II'!$D223:$D223</f>
        <v>0</v>
      </c>
      <c r="C222" s="158">
        <f>'[3]Relatório Empregados II'!$G223:$G223</f>
        <v>0</v>
      </c>
      <c r="D222" s="161">
        <f>'[3]Relatório Empregados II'!$J223</f>
        <v>0</v>
      </c>
      <c r="E222" s="143">
        <f>'[3]Relatório Empregados II'!$L223:L223</f>
        <v>0</v>
      </c>
      <c r="F222" s="144">
        <f>'[3]Relatório Empregados II'!$P223:$P223</f>
        <v>0</v>
      </c>
      <c r="G222" s="173" cm="1">
        <f t="array" ref="G222">'[3]Relatório Empregados II'!$T223:T223</f>
        <v>0</v>
      </c>
      <c r="H222" s="145">
        <f>'[3]Relatório Empregados II'!$W223</f>
        <v>0</v>
      </c>
      <c r="I222" s="146">
        <f>'[3]Relatório Empregados II'!$Y223:$Y223</f>
        <v>0</v>
      </c>
      <c r="J222" s="147">
        <f>'[3]Relatório Empregados II'!$AB223:$AB223</f>
        <v>0</v>
      </c>
      <c r="K222" s="162">
        <f>'[3]Relatório Empregados II'!$AE223:$AE223</f>
        <v>0</v>
      </c>
      <c r="L222" s="163" cm="1">
        <f t="array" ref="L222">'[3]Relatório Empregados II'!$AI223:$AI223</f>
        <v>0</v>
      </c>
      <c r="M222" s="149">
        <f>'[3]Relatório Empregados II'!$AL223:$AL223</f>
        <v>0</v>
      </c>
      <c r="N222" s="150">
        <f>'[3]Relatório Empregados II'!$AP223</f>
        <v>0</v>
      </c>
      <c r="O222" s="163">
        <f>'[3]Relatório Empregados II'!$AR223</f>
        <v>0</v>
      </c>
      <c r="P222" s="151">
        <f>'[3]Relatório Empregados II'!$AT223:$AT223</f>
        <v>0</v>
      </c>
      <c r="Q222" s="152">
        <f>'[3]Relatório Empregados II'!$AX223:$AX223</f>
        <v>0</v>
      </c>
      <c r="R222" s="153">
        <f>'[3]Relatório Empregados II'!$BA223:$BA223</f>
        <v>0</v>
      </c>
      <c r="S222" s="154">
        <f>'[3]Relatório Empregados II'!$BE223:$BE223</f>
        <v>0</v>
      </c>
      <c r="T222" s="154">
        <f>'[3]Relatório Empregados II'!$BH223:$BH223</f>
        <v>0</v>
      </c>
      <c r="U222" s="148">
        <f>'[3]Relatório Empregados II'!$BK223:$BK223</f>
        <v>0</v>
      </c>
      <c r="V222" s="165">
        <f>'[3]Relatório Empregados II'!$BN223</f>
        <v>0</v>
      </c>
      <c r="W222" s="206">
        <f>'[3]Relatório Empregados II'!$BP223</f>
        <v>0</v>
      </c>
      <c r="X222" s="140">
        <f>'[3]Relatório Empregados II'!$BR223:$BR223</f>
        <v>0</v>
      </c>
      <c r="Y222" s="157">
        <f>'[3]Relatório Empregados II'!$BU223</f>
        <v>0</v>
      </c>
      <c r="Z222" s="167">
        <f>'[3]Relatório Empregados II'!$BW223:$BW223</f>
        <v>0</v>
      </c>
      <c r="AA222" s="168">
        <f>'[3]Relatório Empregados II'!$CA223:$CA223</f>
        <v>0</v>
      </c>
      <c r="AB222" s="168">
        <f>'[3]Relatório Empregados II'!$CD223:$CD223</f>
        <v>0</v>
      </c>
      <c r="AC222" s="168">
        <f>'[3]Relatório Empregados II'!$CG223:$CG223</f>
        <v>0</v>
      </c>
      <c r="AD222" s="168">
        <f>'[3]Relatório Empregados II'!$CJ223</f>
        <v>0</v>
      </c>
      <c r="AE222" s="168">
        <f>'[3]Relatório Empregados II'!$CL223</f>
        <v>0</v>
      </c>
      <c r="AF222" s="168">
        <f>'[3]Relatório Empregados II'!$CN223:$CN223</f>
        <v>0</v>
      </c>
      <c r="AG222" s="168">
        <f>'[3]Relatório Empregados II'!$CQ223</f>
        <v>0</v>
      </c>
      <c r="AH222" s="140">
        <f>'[3]Relatório Empregados II'!$CS223:$CS223</f>
        <v>0</v>
      </c>
      <c r="AI222" s="157">
        <f>'[3]Relatório Empregados II'!$CV223:$CV223</f>
        <v>0</v>
      </c>
      <c r="AJ222" s="140">
        <f>'[3]Relatório Empregados II'!$CY223:$CY223</f>
        <v>0</v>
      </c>
      <c r="AK222" s="157">
        <f>'[3]Relatório Empregados II'!$DB223:$DB223</f>
        <v>0</v>
      </c>
      <c r="AL222" s="140">
        <f>'[3]Relatório Empregados II'!$DE223:$DE223</f>
        <v>0</v>
      </c>
      <c r="AM222" s="140">
        <f>'[3]Relatório Empregados II'!$DH223</f>
        <v>0</v>
      </c>
      <c r="AN222" s="157">
        <f>'[3]Relatório Empregados II'!$DJ223</f>
        <v>0</v>
      </c>
      <c r="AO222" s="140">
        <f>'[3]Relatório Empregados II'!$DL223</f>
        <v>0</v>
      </c>
      <c r="AP222" s="140">
        <f>'[3]Relatório Empregados II'!$DM$3:$DM223</f>
        <v>0</v>
      </c>
      <c r="AQ222" s="159"/>
      <c r="AR222" s="159"/>
      <c r="AS222" s="140">
        <f>'[3]Relatório Empregados II'!$DQ223:$DQ223</f>
        <v>0</v>
      </c>
      <c r="AT222" s="169">
        <f>'[3]Relatório Empregados II'!$DT223</f>
        <v>0</v>
      </c>
      <c r="AU222" s="167">
        <f>'[3]Relatório Empregados II'!$DV223</f>
        <v>0</v>
      </c>
      <c r="AV222" s="167">
        <f>'[3]Relatório Empregados II'!$DX223</f>
        <v>0</v>
      </c>
      <c r="AW222" s="156">
        <f>'[3]Relatório Empregados II'!$DZ223</f>
        <v>0</v>
      </c>
      <c r="AX222" s="156">
        <f>'[3]Relatório Empregados II'!$EB223</f>
        <v>0</v>
      </c>
      <c r="AY222" s="167">
        <f>'[3]Relatório Empregados II'!$ED223</f>
        <v>0</v>
      </c>
      <c r="AZ222" s="156">
        <f>'[3]Relatório Empregados II'!$EH223</f>
        <v>0</v>
      </c>
      <c r="BA222" s="156">
        <f>'[3]Relatório Empregados II'!$EJ223</f>
        <v>0</v>
      </c>
    </row>
    <row r="223" spans="1:53">
      <c r="A223" s="170">
        <f>IFERROR(('[3]Relatório Empregados II'!$A224:$B224),"")</f>
        <v>0</v>
      </c>
      <c r="B223" s="142">
        <f>'[3]Relatório Empregados II'!$D224:$D224</f>
        <v>0</v>
      </c>
      <c r="C223" s="158">
        <f>'[3]Relatório Empregados II'!$G224:$G224</f>
        <v>0</v>
      </c>
      <c r="D223" s="161">
        <f>'[3]Relatório Empregados II'!$J224</f>
        <v>0</v>
      </c>
      <c r="E223" s="143">
        <f>'[3]Relatório Empregados II'!$L224:L224</f>
        <v>0</v>
      </c>
      <c r="F223" s="144">
        <f>'[3]Relatório Empregados II'!$P224:$P224</f>
        <v>0</v>
      </c>
      <c r="G223" s="173" cm="1">
        <f t="array" ref="G223">'[3]Relatório Empregados II'!$T224:T224</f>
        <v>0</v>
      </c>
      <c r="H223" s="145">
        <f>'[3]Relatório Empregados II'!$W224</f>
        <v>0</v>
      </c>
      <c r="I223" s="146">
        <f>'[3]Relatório Empregados II'!$Y224:$Y224</f>
        <v>0</v>
      </c>
      <c r="J223" s="147">
        <f>'[3]Relatório Empregados II'!$AB224:$AB224</f>
        <v>0</v>
      </c>
      <c r="K223" s="162">
        <f>'[3]Relatório Empregados II'!$AE224:$AE224</f>
        <v>0</v>
      </c>
      <c r="L223" s="163" cm="1">
        <f t="array" ref="L223">'[3]Relatório Empregados II'!$AI224:$AI224</f>
        <v>0</v>
      </c>
      <c r="M223" s="149">
        <f>'[3]Relatório Empregados II'!$AL224:$AL224</f>
        <v>0</v>
      </c>
      <c r="N223" s="150">
        <f>'[3]Relatório Empregados II'!$AP224</f>
        <v>0</v>
      </c>
      <c r="O223" s="163">
        <f>'[3]Relatório Empregados II'!$AR224</f>
        <v>0</v>
      </c>
      <c r="P223" s="151">
        <f>'[3]Relatório Empregados II'!$AT224:$AT224</f>
        <v>0</v>
      </c>
      <c r="Q223" s="152">
        <f>'[3]Relatório Empregados II'!$AX224:$AX224</f>
        <v>0</v>
      </c>
      <c r="R223" s="153">
        <f>'[3]Relatório Empregados II'!$BA224:$BA224</f>
        <v>0</v>
      </c>
      <c r="S223" s="154">
        <f>'[3]Relatório Empregados II'!$BE224:$BE224</f>
        <v>0</v>
      </c>
      <c r="T223" s="154">
        <f>'[3]Relatório Empregados II'!$BH224:$BH224</f>
        <v>0</v>
      </c>
      <c r="U223" s="148">
        <f>'[3]Relatório Empregados II'!$BK224:$BK224</f>
        <v>0</v>
      </c>
      <c r="V223" s="165">
        <f>'[3]Relatório Empregados II'!$BN224</f>
        <v>0</v>
      </c>
      <c r="W223" s="206">
        <f>'[3]Relatório Empregados II'!$BP224</f>
        <v>0</v>
      </c>
      <c r="X223" s="140">
        <f>'[3]Relatório Empregados II'!$BR224:$BR224</f>
        <v>0</v>
      </c>
      <c r="Y223" s="157">
        <f>'[3]Relatório Empregados II'!$BU224</f>
        <v>0</v>
      </c>
      <c r="Z223" s="167">
        <f>'[3]Relatório Empregados II'!$BW224:$BW224</f>
        <v>0</v>
      </c>
      <c r="AA223" s="168">
        <f>'[3]Relatório Empregados II'!$CA224:$CA224</f>
        <v>0</v>
      </c>
      <c r="AB223" s="168">
        <f>'[3]Relatório Empregados II'!$CD224:$CD224</f>
        <v>0</v>
      </c>
      <c r="AC223" s="168">
        <f>'[3]Relatório Empregados II'!$CG224:$CG224</f>
        <v>0</v>
      </c>
      <c r="AD223" s="168">
        <f>'[3]Relatório Empregados II'!$CJ224</f>
        <v>0</v>
      </c>
      <c r="AE223" s="168">
        <f>'[3]Relatório Empregados II'!$CL224</f>
        <v>0</v>
      </c>
      <c r="AF223" s="168">
        <f>'[3]Relatório Empregados II'!$CN224:$CN224</f>
        <v>0</v>
      </c>
      <c r="AG223" s="168">
        <f>'[3]Relatório Empregados II'!$CQ224</f>
        <v>0</v>
      </c>
      <c r="AH223" s="140">
        <f>'[3]Relatório Empregados II'!$CS224:$CS224</f>
        <v>0</v>
      </c>
      <c r="AI223" s="157">
        <f>'[3]Relatório Empregados II'!$CV224:$CV224</f>
        <v>0</v>
      </c>
      <c r="AJ223" s="140">
        <f>'[3]Relatório Empregados II'!$CY224:$CY224</f>
        <v>0</v>
      </c>
      <c r="AK223" s="157">
        <f>'[3]Relatório Empregados II'!$DB224:$DB224</f>
        <v>0</v>
      </c>
      <c r="AL223" s="140">
        <f>'[3]Relatório Empregados II'!$DE224:$DE224</f>
        <v>0</v>
      </c>
      <c r="AM223" s="140">
        <f>'[3]Relatório Empregados II'!$DH224</f>
        <v>0</v>
      </c>
      <c r="AN223" s="157">
        <f>'[3]Relatório Empregados II'!$DJ224</f>
        <v>0</v>
      </c>
      <c r="AO223" s="140">
        <f>'[3]Relatório Empregados II'!$DL224</f>
        <v>0</v>
      </c>
      <c r="AP223" s="140">
        <f>'[3]Relatório Empregados II'!$DM$3:$DM224</f>
        <v>0</v>
      </c>
      <c r="AQ223" s="159"/>
      <c r="AR223" s="159"/>
      <c r="AS223" s="140">
        <f>'[3]Relatório Empregados II'!$DQ224:$DQ224</f>
        <v>0</v>
      </c>
      <c r="AT223" s="169">
        <f>'[3]Relatório Empregados II'!$DT224</f>
        <v>0</v>
      </c>
      <c r="AU223" s="167">
        <f>'[3]Relatório Empregados II'!$DV224</f>
        <v>0</v>
      </c>
      <c r="AV223" s="167">
        <f>'[3]Relatório Empregados II'!$DX224</f>
        <v>0</v>
      </c>
      <c r="AW223" s="156">
        <f>'[3]Relatório Empregados II'!$DZ224</f>
        <v>0</v>
      </c>
      <c r="AX223" s="156">
        <f>'[3]Relatório Empregados II'!$EB224</f>
        <v>0</v>
      </c>
      <c r="AY223" s="167">
        <f>'[3]Relatório Empregados II'!$ED224</f>
        <v>0</v>
      </c>
      <c r="AZ223" s="156">
        <f>'[3]Relatório Empregados II'!$EH224</f>
        <v>0</v>
      </c>
      <c r="BA223" s="156">
        <f>'[3]Relatório Empregados II'!$EJ224</f>
        <v>0</v>
      </c>
    </row>
    <row r="224" spans="1:53">
      <c r="A224" s="170">
        <f>IFERROR(('[3]Relatório Empregados II'!$A225:$B225),"")</f>
        <v>0</v>
      </c>
      <c r="B224" s="142">
        <f>'[3]Relatório Empregados II'!$D225:$D225</f>
        <v>0</v>
      </c>
      <c r="C224" s="158">
        <f>'[3]Relatório Empregados II'!$G225:$G225</f>
        <v>0</v>
      </c>
      <c r="D224" s="161">
        <f>'[3]Relatório Empregados II'!$J225</f>
        <v>0</v>
      </c>
      <c r="E224" s="143">
        <f>'[3]Relatório Empregados II'!$L225:L225</f>
        <v>0</v>
      </c>
      <c r="F224" s="144">
        <f>'[3]Relatório Empregados II'!$P225:$P225</f>
        <v>0</v>
      </c>
      <c r="G224" s="173" cm="1">
        <f t="array" ref="G224">'[3]Relatório Empregados II'!$T225:T225</f>
        <v>0</v>
      </c>
      <c r="H224" s="145">
        <f>'[3]Relatório Empregados II'!$W225</f>
        <v>0</v>
      </c>
      <c r="I224" s="146">
        <f>'[3]Relatório Empregados II'!$Y225:$Y225</f>
        <v>0</v>
      </c>
      <c r="J224" s="147">
        <f>'[3]Relatório Empregados II'!$AB225:$AB225</f>
        <v>0</v>
      </c>
      <c r="K224" s="162">
        <f>'[3]Relatório Empregados II'!$AE225:$AE225</f>
        <v>0</v>
      </c>
      <c r="L224" s="163" cm="1">
        <f t="array" ref="L224">'[3]Relatório Empregados II'!$AI225:$AI225</f>
        <v>0</v>
      </c>
      <c r="M224" s="149">
        <f>'[3]Relatório Empregados II'!$AL225:$AL225</f>
        <v>0</v>
      </c>
      <c r="N224" s="150">
        <f>'[3]Relatório Empregados II'!$AP225</f>
        <v>0</v>
      </c>
      <c r="O224" s="163">
        <f>'[3]Relatório Empregados II'!$AR225</f>
        <v>0</v>
      </c>
      <c r="P224" s="151">
        <f>'[3]Relatório Empregados II'!$AT225:$AT225</f>
        <v>0</v>
      </c>
      <c r="Q224" s="152">
        <f>'[3]Relatório Empregados II'!$AX225:$AX225</f>
        <v>0</v>
      </c>
      <c r="R224" s="153">
        <f>'[3]Relatório Empregados II'!$BA225:$BA225</f>
        <v>0</v>
      </c>
      <c r="S224" s="154">
        <f>'[3]Relatório Empregados II'!$BE225:$BE225</f>
        <v>0</v>
      </c>
      <c r="T224" s="154">
        <f>'[3]Relatório Empregados II'!$BH225:$BH225</f>
        <v>0</v>
      </c>
      <c r="U224" s="148">
        <f>'[3]Relatório Empregados II'!$BK225:$BK225</f>
        <v>0</v>
      </c>
      <c r="V224" s="165">
        <f>'[3]Relatório Empregados II'!$BN225</f>
        <v>0</v>
      </c>
      <c r="W224" s="206">
        <f>'[3]Relatório Empregados II'!$BP225</f>
        <v>0</v>
      </c>
      <c r="X224" s="140">
        <f>'[3]Relatório Empregados II'!$BR225:$BR225</f>
        <v>0</v>
      </c>
      <c r="Y224" s="157">
        <f>'[3]Relatório Empregados II'!$BU225</f>
        <v>0</v>
      </c>
      <c r="Z224" s="167">
        <f>'[3]Relatório Empregados II'!$BW225:$BW225</f>
        <v>0</v>
      </c>
      <c r="AA224" s="168">
        <f>'[3]Relatório Empregados II'!$CA225:$CA225</f>
        <v>0</v>
      </c>
      <c r="AB224" s="168">
        <f>'[3]Relatório Empregados II'!$CD225:$CD225</f>
        <v>0</v>
      </c>
      <c r="AC224" s="168">
        <f>'[3]Relatório Empregados II'!$CG225:$CG225</f>
        <v>0</v>
      </c>
      <c r="AD224" s="168">
        <f>'[3]Relatório Empregados II'!$CJ225</f>
        <v>0</v>
      </c>
      <c r="AE224" s="168">
        <f>'[3]Relatório Empregados II'!$CL225</f>
        <v>0</v>
      </c>
      <c r="AF224" s="168">
        <f>'[3]Relatório Empregados II'!$CN225:$CN225</f>
        <v>0</v>
      </c>
      <c r="AG224" s="168">
        <f>'[3]Relatório Empregados II'!$CQ225</f>
        <v>0</v>
      </c>
      <c r="AH224" s="140">
        <f>'[3]Relatório Empregados II'!$CS225:$CS225</f>
        <v>0</v>
      </c>
      <c r="AI224" s="157">
        <f>'[3]Relatório Empregados II'!$CV225:$CV225</f>
        <v>0</v>
      </c>
      <c r="AJ224" s="140">
        <f>'[3]Relatório Empregados II'!$CY225:$CY225</f>
        <v>0</v>
      </c>
      <c r="AK224" s="157">
        <f>'[3]Relatório Empregados II'!$DB225:$DB225</f>
        <v>0</v>
      </c>
      <c r="AL224" s="140">
        <f>'[3]Relatório Empregados II'!$DE225:$DE225</f>
        <v>0</v>
      </c>
      <c r="AM224" s="140">
        <f>'[3]Relatório Empregados II'!$DH225</f>
        <v>0</v>
      </c>
      <c r="AN224" s="157">
        <f>'[3]Relatório Empregados II'!$DJ225</f>
        <v>0</v>
      </c>
      <c r="AO224" s="140">
        <f>'[3]Relatório Empregados II'!$DL225</f>
        <v>0</v>
      </c>
      <c r="AP224" s="140">
        <f>'[3]Relatório Empregados II'!$DM$3:$DM225</f>
        <v>0</v>
      </c>
      <c r="AQ224" s="159"/>
      <c r="AR224" s="159"/>
      <c r="AS224" s="140">
        <f>'[3]Relatório Empregados II'!$DQ225:$DQ225</f>
        <v>0</v>
      </c>
      <c r="AT224" s="169">
        <f>'[3]Relatório Empregados II'!$DT225</f>
        <v>0</v>
      </c>
      <c r="AU224" s="167">
        <f>'[3]Relatório Empregados II'!$DV225</f>
        <v>0</v>
      </c>
      <c r="AV224" s="167">
        <f>'[3]Relatório Empregados II'!$DX225</f>
        <v>0</v>
      </c>
      <c r="AW224" s="156">
        <f>'[3]Relatório Empregados II'!$DZ225</f>
        <v>0</v>
      </c>
      <c r="AX224" s="156">
        <f>'[3]Relatório Empregados II'!$EB225</f>
        <v>0</v>
      </c>
      <c r="AY224" s="167">
        <f>'[3]Relatório Empregados II'!$ED225</f>
        <v>0</v>
      </c>
      <c r="AZ224" s="156">
        <f>'[3]Relatório Empregados II'!$EH225</f>
        <v>0</v>
      </c>
      <c r="BA224" s="156">
        <f>'[3]Relatório Empregados II'!$EJ225</f>
        <v>0</v>
      </c>
    </row>
    <row r="225" spans="1:53">
      <c r="A225" s="170">
        <f>IFERROR(('[3]Relatório Empregados II'!$A226:$B226),"")</f>
        <v>0</v>
      </c>
      <c r="B225" s="142">
        <f>'[3]Relatório Empregados II'!$D226:$D226</f>
        <v>0</v>
      </c>
      <c r="C225" s="158">
        <f>'[3]Relatório Empregados II'!$G226:$G226</f>
        <v>0</v>
      </c>
      <c r="D225" s="161">
        <f>'[3]Relatório Empregados II'!$J226</f>
        <v>0</v>
      </c>
      <c r="E225" s="143">
        <f>'[3]Relatório Empregados II'!$L226:L226</f>
        <v>0</v>
      </c>
      <c r="F225" s="144">
        <f>'[3]Relatório Empregados II'!$P226:$P226</f>
        <v>0</v>
      </c>
      <c r="G225" s="173" cm="1">
        <f t="array" ref="G225">'[3]Relatório Empregados II'!$T226:T226</f>
        <v>0</v>
      </c>
      <c r="H225" s="145">
        <f>'[3]Relatório Empregados II'!$W226</f>
        <v>0</v>
      </c>
      <c r="I225" s="146">
        <f>'[3]Relatório Empregados II'!$Y226:$Y226</f>
        <v>0</v>
      </c>
      <c r="J225" s="147">
        <f>'[3]Relatório Empregados II'!$AB226:$AB226</f>
        <v>0</v>
      </c>
      <c r="K225" s="162">
        <f>'[3]Relatório Empregados II'!$AE226:$AE226</f>
        <v>0</v>
      </c>
      <c r="L225" s="163" cm="1">
        <f t="array" ref="L225">'[3]Relatório Empregados II'!$AI226:$AI226</f>
        <v>0</v>
      </c>
      <c r="M225" s="149">
        <f>'[3]Relatório Empregados II'!$AL226:$AL226</f>
        <v>0</v>
      </c>
      <c r="N225" s="150">
        <f>'[3]Relatório Empregados II'!$AP226</f>
        <v>0</v>
      </c>
      <c r="O225" s="163">
        <f>'[3]Relatório Empregados II'!$AR226</f>
        <v>0</v>
      </c>
      <c r="P225" s="151">
        <f>'[3]Relatório Empregados II'!$AT226:$AT226</f>
        <v>0</v>
      </c>
      <c r="Q225" s="152">
        <f>'[3]Relatório Empregados II'!$AX226:$AX226</f>
        <v>0</v>
      </c>
      <c r="R225" s="153">
        <f>'[3]Relatório Empregados II'!$BA226:$BA226</f>
        <v>0</v>
      </c>
      <c r="S225" s="154">
        <f>'[3]Relatório Empregados II'!$BE226:$BE226</f>
        <v>0</v>
      </c>
      <c r="T225" s="154">
        <f>'[3]Relatório Empregados II'!$BH226:$BH226</f>
        <v>0</v>
      </c>
      <c r="U225" s="148">
        <f>'[3]Relatório Empregados II'!$BK226:$BK226</f>
        <v>0</v>
      </c>
      <c r="V225" s="165">
        <f>'[3]Relatório Empregados II'!$BN226</f>
        <v>0</v>
      </c>
      <c r="W225" s="206">
        <f>'[3]Relatório Empregados II'!$BP226</f>
        <v>0</v>
      </c>
      <c r="X225" s="140">
        <f>'[3]Relatório Empregados II'!$BR226:$BR226</f>
        <v>0</v>
      </c>
      <c r="Y225" s="157">
        <f>'[3]Relatório Empregados II'!$BU226</f>
        <v>0</v>
      </c>
      <c r="Z225" s="167">
        <f>'[3]Relatório Empregados II'!$BW226:$BW226</f>
        <v>0</v>
      </c>
      <c r="AA225" s="168">
        <f>'[3]Relatório Empregados II'!$CA226:$CA226</f>
        <v>0</v>
      </c>
      <c r="AB225" s="168">
        <f>'[3]Relatório Empregados II'!$CD226:$CD226</f>
        <v>0</v>
      </c>
      <c r="AC225" s="168">
        <f>'[3]Relatório Empregados II'!$CG226:$CG226</f>
        <v>0</v>
      </c>
      <c r="AD225" s="168">
        <f>'[3]Relatório Empregados II'!$CJ226</f>
        <v>0</v>
      </c>
      <c r="AE225" s="168">
        <f>'[3]Relatório Empregados II'!$CL226</f>
        <v>0</v>
      </c>
      <c r="AF225" s="168">
        <f>'[3]Relatório Empregados II'!$CN226:$CN226</f>
        <v>0</v>
      </c>
      <c r="AG225" s="168">
        <f>'[3]Relatório Empregados II'!$CQ226</f>
        <v>0</v>
      </c>
      <c r="AH225" s="140">
        <f>'[3]Relatório Empregados II'!$CS226:$CS226</f>
        <v>0</v>
      </c>
      <c r="AI225" s="157">
        <f>'[3]Relatório Empregados II'!$CV226:$CV226</f>
        <v>0</v>
      </c>
      <c r="AJ225" s="140">
        <f>'[3]Relatório Empregados II'!$CY226:$CY226</f>
        <v>0</v>
      </c>
      <c r="AK225" s="157">
        <f>'[3]Relatório Empregados II'!$DB226:$DB226</f>
        <v>0</v>
      </c>
      <c r="AL225" s="140">
        <f>'[3]Relatório Empregados II'!$DE226:$DE226</f>
        <v>0</v>
      </c>
      <c r="AM225" s="140">
        <f>'[3]Relatório Empregados II'!$DH226</f>
        <v>0</v>
      </c>
      <c r="AN225" s="157">
        <f>'[3]Relatório Empregados II'!$DJ226</f>
        <v>0</v>
      </c>
      <c r="AO225" s="140">
        <f>'[3]Relatório Empregados II'!$DL226</f>
        <v>0</v>
      </c>
      <c r="AP225" s="140">
        <f>'[3]Relatório Empregados II'!$DM$3:$DM226</f>
        <v>0</v>
      </c>
      <c r="AQ225" s="159"/>
      <c r="AR225" s="159"/>
      <c r="AS225" s="140">
        <f>'[3]Relatório Empregados II'!$DQ226:$DQ226</f>
        <v>0</v>
      </c>
      <c r="AT225" s="169">
        <f>'[3]Relatório Empregados II'!$DT226</f>
        <v>0</v>
      </c>
      <c r="AU225" s="167">
        <f>'[3]Relatório Empregados II'!$DV226</f>
        <v>0</v>
      </c>
      <c r="AV225" s="167">
        <f>'[3]Relatório Empregados II'!$DX226</f>
        <v>0</v>
      </c>
      <c r="AW225" s="156">
        <f>'[3]Relatório Empregados II'!$DZ226</f>
        <v>0</v>
      </c>
      <c r="AX225" s="156">
        <f>'[3]Relatório Empregados II'!$EB226</f>
        <v>0</v>
      </c>
      <c r="AY225" s="167">
        <f>'[3]Relatório Empregados II'!$ED226</f>
        <v>0</v>
      </c>
      <c r="AZ225" s="156">
        <f>'[3]Relatório Empregados II'!$EH226</f>
        <v>0</v>
      </c>
      <c r="BA225" s="156">
        <f>'[3]Relatório Empregados II'!$EJ226</f>
        <v>0</v>
      </c>
    </row>
    <row r="226" spans="1:53">
      <c r="A226" s="170">
        <f>IFERROR(('[3]Relatório Empregados II'!$A227:$B227),"")</f>
        <v>0</v>
      </c>
      <c r="B226" s="142">
        <f>'[3]Relatório Empregados II'!$D227:$D227</f>
        <v>0</v>
      </c>
      <c r="C226" s="158">
        <f>'[3]Relatório Empregados II'!$G227:$G227</f>
        <v>0</v>
      </c>
      <c r="D226" s="161">
        <f>'[3]Relatório Empregados II'!$J227</f>
        <v>0</v>
      </c>
      <c r="E226" s="143">
        <f>'[3]Relatório Empregados II'!$L227:L227</f>
        <v>0</v>
      </c>
      <c r="F226" s="144">
        <f>'[3]Relatório Empregados II'!$P227:$P227</f>
        <v>0</v>
      </c>
      <c r="G226" s="173" cm="1">
        <f t="array" ref="G226">'[3]Relatório Empregados II'!$T227:T227</f>
        <v>0</v>
      </c>
      <c r="H226" s="145">
        <f>'[3]Relatório Empregados II'!$W227</f>
        <v>0</v>
      </c>
      <c r="I226" s="146">
        <f>'[3]Relatório Empregados II'!$Y227:$Y227</f>
        <v>0</v>
      </c>
      <c r="J226" s="147">
        <f>'[3]Relatório Empregados II'!$AB227:$AB227</f>
        <v>0</v>
      </c>
      <c r="K226" s="162">
        <f>'[3]Relatório Empregados II'!$AE227:$AE227</f>
        <v>0</v>
      </c>
      <c r="L226" s="163" cm="1">
        <f t="array" ref="L226">'[3]Relatório Empregados II'!$AI227:$AI227</f>
        <v>0</v>
      </c>
      <c r="M226" s="149">
        <f>'[3]Relatório Empregados II'!$AL227:$AL227</f>
        <v>0</v>
      </c>
      <c r="N226" s="150">
        <f>'[3]Relatório Empregados II'!$AP227</f>
        <v>0</v>
      </c>
      <c r="O226" s="163">
        <f>'[3]Relatório Empregados II'!$AR227</f>
        <v>0</v>
      </c>
      <c r="P226" s="151">
        <f>'[3]Relatório Empregados II'!$AT227:$AT227</f>
        <v>0</v>
      </c>
      <c r="Q226" s="152">
        <f>'[3]Relatório Empregados II'!$AX227:$AX227</f>
        <v>0</v>
      </c>
      <c r="R226" s="153">
        <f>'[3]Relatório Empregados II'!$BA227:$BA227</f>
        <v>0</v>
      </c>
      <c r="S226" s="154">
        <f>'[3]Relatório Empregados II'!$BE227:$BE227</f>
        <v>0</v>
      </c>
      <c r="T226" s="154">
        <f>'[3]Relatório Empregados II'!$BH227:$BH227</f>
        <v>0</v>
      </c>
      <c r="U226" s="148">
        <f>'[3]Relatório Empregados II'!$BK227:$BK227</f>
        <v>0</v>
      </c>
      <c r="V226" s="165">
        <f>'[3]Relatório Empregados II'!$BN227</f>
        <v>0</v>
      </c>
      <c r="W226" s="206">
        <f>'[3]Relatório Empregados II'!$BP227</f>
        <v>0</v>
      </c>
      <c r="X226" s="140">
        <f>'[3]Relatório Empregados II'!$BR227:$BR227</f>
        <v>0</v>
      </c>
      <c r="Y226" s="157">
        <f>'[3]Relatório Empregados II'!$BU227</f>
        <v>0</v>
      </c>
      <c r="Z226" s="167">
        <f>'[3]Relatório Empregados II'!$BW227:$BW227</f>
        <v>0</v>
      </c>
      <c r="AA226" s="168">
        <f>'[3]Relatório Empregados II'!$CA227:$CA227</f>
        <v>0</v>
      </c>
      <c r="AB226" s="168">
        <f>'[3]Relatório Empregados II'!$CD227:$CD227</f>
        <v>0</v>
      </c>
      <c r="AC226" s="168">
        <f>'[3]Relatório Empregados II'!$CG227:$CG227</f>
        <v>0</v>
      </c>
      <c r="AD226" s="168">
        <f>'[3]Relatório Empregados II'!$CJ227</f>
        <v>0</v>
      </c>
      <c r="AE226" s="168">
        <f>'[3]Relatório Empregados II'!$CL227</f>
        <v>0</v>
      </c>
      <c r="AF226" s="168">
        <f>'[3]Relatório Empregados II'!$CN227:$CN227</f>
        <v>0</v>
      </c>
      <c r="AG226" s="168">
        <f>'[3]Relatório Empregados II'!$CQ227</f>
        <v>0</v>
      </c>
      <c r="AH226" s="140">
        <f>'[3]Relatório Empregados II'!$CS227:$CS227</f>
        <v>0</v>
      </c>
      <c r="AI226" s="157">
        <f>'[3]Relatório Empregados II'!$CV227:$CV227</f>
        <v>0</v>
      </c>
      <c r="AJ226" s="140">
        <f>'[3]Relatório Empregados II'!$CY227:$CY227</f>
        <v>0</v>
      </c>
      <c r="AK226" s="157">
        <f>'[3]Relatório Empregados II'!$DB227:$DB227</f>
        <v>0</v>
      </c>
      <c r="AL226" s="140">
        <f>'[3]Relatório Empregados II'!$DE227:$DE227</f>
        <v>0</v>
      </c>
      <c r="AM226" s="140">
        <f>'[3]Relatório Empregados II'!$DH227</f>
        <v>0</v>
      </c>
      <c r="AN226" s="157">
        <f>'[3]Relatório Empregados II'!$DJ227</f>
        <v>0</v>
      </c>
      <c r="AO226" s="140">
        <f>'[3]Relatório Empregados II'!$DL227</f>
        <v>0</v>
      </c>
      <c r="AP226" s="140">
        <f>'[3]Relatório Empregados II'!$DM$3:$DM227</f>
        <v>0</v>
      </c>
      <c r="AQ226" s="159"/>
      <c r="AR226" s="159"/>
      <c r="AS226" s="140">
        <f>'[3]Relatório Empregados II'!$DQ227:$DQ227</f>
        <v>0</v>
      </c>
      <c r="AT226" s="169">
        <f>'[3]Relatório Empregados II'!$DT227</f>
        <v>0</v>
      </c>
      <c r="AU226" s="167">
        <f>'[3]Relatório Empregados II'!$DV227</f>
        <v>0</v>
      </c>
      <c r="AV226" s="167">
        <f>'[3]Relatório Empregados II'!$DX227</f>
        <v>0</v>
      </c>
      <c r="AW226" s="156">
        <f>'[3]Relatório Empregados II'!$DZ227</f>
        <v>0</v>
      </c>
      <c r="AX226" s="156">
        <f>'[3]Relatório Empregados II'!$EB227</f>
        <v>0</v>
      </c>
      <c r="AY226" s="167">
        <f>'[3]Relatório Empregados II'!$ED227</f>
        <v>0</v>
      </c>
      <c r="AZ226" s="156">
        <f>'[3]Relatório Empregados II'!$EH227</f>
        <v>0</v>
      </c>
      <c r="BA226" s="156">
        <f>'[3]Relatório Empregados II'!$EJ227</f>
        <v>0</v>
      </c>
    </row>
    <row r="227" spans="1:53">
      <c r="A227" s="170">
        <f>IFERROR(('[3]Relatório Empregados II'!$A228:$B228),"")</f>
        <v>0</v>
      </c>
      <c r="B227" s="142">
        <f>'[3]Relatório Empregados II'!$D228:$D228</f>
        <v>0</v>
      </c>
      <c r="C227" s="158">
        <f>'[3]Relatório Empregados II'!$G228:$G228</f>
        <v>0</v>
      </c>
      <c r="D227" s="161">
        <f>'[3]Relatório Empregados II'!$J228</f>
        <v>0</v>
      </c>
      <c r="E227" s="143">
        <f>'[3]Relatório Empregados II'!$L228:L228</f>
        <v>0</v>
      </c>
      <c r="F227" s="144">
        <f>'[3]Relatório Empregados II'!$P228:$P228</f>
        <v>0</v>
      </c>
      <c r="G227" s="173" cm="1">
        <f t="array" ref="G227">'[3]Relatório Empregados II'!$T228:T228</f>
        <v>0</v>
      </c>
      <c r="H227" s="145">
        <f>'[3]Relatório Empregados II'!$W228</f>
        <v>0</v>
      </c>
      <c r="I227" s="146">
        <f>'[3]Relatório Empregados II'!$Y228:$Y228</f>
        <v>0</v>
      </c>
      <c r="J227" s="147">
        <f>'[3]Relatório Empregados II'!$AB228:$AB228</f>
        <v>0</v>
      </c>
      <c r="K227" s="162">
        <f>'[3]Relatório Empregados II'!$AE228:$AE228</f>
        <v>0</v>
      </c>
      <c r="L227" s="163" cm="1">
        <f t="array" ref="L227">'[3]Relatório Empregados II'!$AI228:$AI228</f>
        <v>0</v>
      </c>
      <c r="M227" s="149">
        <f>'[3]Relatório Empregados II'!$AL228:$AL228</f>
        <v>0</v>
      </c>
      <c r="N227" s="150">
        <f>'[3]Relatório Empregados II'!$AP228</f>
        <v>0</v>
      </c>
      <c r="O227" s="163">
        <f>'[3]Relatório Empregados II'!$AR228</f>
        <v>0</v>
      </c>
      <c r="P227" s="151">
        <f>'[3]Relatório Empregados II'!$AT228:$AT228</f>
        <v>0</v>
      </c>
      <c r="Q227" s="152">
        <f>'[3]Relatório Empregados II'!$AX228:$AX228</f>
        <v>0</v>
      </c>
      <c r="R227" s="153">
        <f>'[3]Relatório Empregados II'!$BA228:$BA228</f>
        <v>0</v>
      </c>
      <c r="S227" s="154">
        <f>'[3]Relatório Empregados II'!$BE228:$BE228</f>
        <v>0</v>
      </c>
      <c r="T227" s="154">
        <f>'[3]Relatório Empregados II'!$BH228:$BH228</f>
        <v>0</v>
      </c>
      <c r="U227" s="148">
        <f>'[3]Relatório Empregados II'!$BK228:$BK228</f>
        <v>0</v>
      </c>
      <c r="V227" s="165">
        <f>'[3]Relatório Empregados II'!$BN228</f>
        <v>0</v>
      </c>
      <c r="W227" s="206">
        <f>'[3]Relatório Empregados II'!$BP228</f>
        <v>0</v>
      </c>
      <c r="X227" s="140">
        <f>'[3]Relatório Empregados II'!$BR228:$BR228</f>
        <v>0</v>
      </c>
      <c r="Y227" s="157">
        <f>'[3]Relatório Empregados II'!$BU228</f>
        <v>0</v>
      </c>
      <c r="Z227" s="167">
        <f>'[3]Relatório Empregados II'!$BW228:$BW228</f>
        <v>0</v>
      </c>
      <c r="AA227" s="168">
        <f>'[3]Relatório Empregados II'!$CA228:$CA228</f>
        <v>0</v>
      </c>
      <c r="AB227" s="168">
        <f>'[3]Relatório Empregados II'!$CD228:$CD228</f>
        <v>0</v>
      </c>
      <c r="AC227" s="168">
        <f>'[3]Relatório Empregados II'!$CG228:$CG228</f>
        <v>0</v>
      </c>
      <c r="AD227" s="168">
        <f>'[3]Relatório Empregados II'!$CJ228</f>
        <v>0</v>
      </c>
      <c r="AE227" s="168">
        <f>'[3]Relatório Empregados II'!$CL228</f>
        <v>0</v>
      </c>
      <c r="AF227" s="168">
        <f>'[3]Relatório Empregados II'!$CN228:$CN228</f>
        <v>0</v>
      </c>
      <c r="AG227" s="168">
        <f>'[3]Relatório Empregados II'!$CQ228</f>
        <v>0</v>
      </c>
      <c r="AH227" s="140">
        <f>'[3]Relatório Empregados II'!$CS228:$CS228</f>
        <v>0</v>
      </c>
      <c r="AI227" s="157">
        <f>'[3]Relatório Empregados II'!$CV228:$CV228</f>
        <v>0</v>
      </c>
      <c r="AJ227" s="140">
        <f>'[3]Relatório Empregados II'!$CY228:$CY228</f>
        <v>0</v>
      </c>
      <c r="AK227" s="157">
        <f>'[3]Relatório Empregados II'!$DB228:$DB228</f>
        <v>0</v>
      </c>
      <c r="AL227" s="140">
        <f>'[3]Relatório Empregados II'!$DE228:$DE228</f>
        <v>0</v>
      </c>
      <c r="AM227" s="140">
        <f>'[3]Relatório Empregados II'!$DH228</f>
        <v>0</v>
      </c>
      <c r="AN227" s="157">
        <f>'[3]Relatório Empregados II'!$DJ228</f>
        <v>0</v>
      </c>
      <c r="AO227" s="140">
        <f>'[3]Relatório Empregados II'!$DL228</f>
        <v>0</v>
      </c>
      <c r="AP227" s="140">
        <f>'[3]Relatório Empregados II'!$DM$3:$DM228</f>
        <v>0</v>
      </c>
      <c r="AQ227" s="159"/>
      <c r="AR227" s="159"/>
      <c r="AS227" s="140">
        <f>'[3]Relatório Empregados II'!$DQ228:$DQ228</f>
        <v>0</v>
      </c>
      <c r="AT227" s="169">
        <f>'[3]Relatório Empregados II'!$DT228</f>
        <v>0</v>
      </c>
      <c r="AU227" s="167">
        <f>'[3]Relatório Empregados II'!$DV228</f>
        <v>0</v>
      </c>
      <c r="AV227" s="167">
        <f>'[3]Relatório Empregados II'!$DX228</f>
        <v>0</v>
      </c>
      <c r="AW227" s="156">
        <f>'[3]Relatório Empregados II'!$DZ228</f>
        <v>0</v>
      </c>
      <c r="AX227" s="156">
        <f>'[3]Relatório Empregados II'!$EB228</f>
        <v>0</v>
      </c>
      <c r="AY227" s="167">
        <f>'[3]Relatório Empregados II'!$ED228</f>
        <v>0</v>
      </c>
      <c r="AZ227" s="156">
        <f>'[3]Relatório Empregados II'!$EH228</f>
        <v>0</v>
      </c>
      <c r="BA227" s="156">
        <f>'[3]Relatório Empregados II'!$EJ228</f>
        <v>0</v>
      </c>
    </row>
    <row r="228" spans="1:53">
      <c r="A228" s="170">
        <f>IFERROR(('[3]Relatório Empregados II'!$A229:$B229),"")</f>
        <v>0</v>
      </c>
      <c r="B228" s="142">
        <f>'[3]Relatório Empregados II'!$D229:$D229</f>
        <v>0</v>
      </c>
      <c r="C228" s="158">
        <f>'[3]Relatório Empregados II'!$G229:$G229</f>
        <v>0</v>
      </c>
      <c r="D228" s="161">
        <f>'[3]Relatório Empregados II'!$J229</f>
        <v>0</v>
      </c>
      <c r="E228" s="143">
        <f>'[3]Relatório Empregados II'!$L229:L229</f>
        <v>0</v>
      </c>
      <c r="F228" s="144">
        <f>'[3]Relatório Empregados II'!$P229:$P229</f>
        <v>0</v>
      </c>
      <c r="G228" s="173" cm="1">
        <f t="array" ref="G228">'[3]Relatório Empregados II'!$T229:T229</f>
        <v>0</v>
      </c>
      <c r="H228" s="145">
        <f>'[3]Relatório Empregados II'!$W229</f>
        <v>0</v>
      </c>
      <c r="I228" s="146">
        <f>'[3]Relatório Empregados II'!$Y229:$Y229</f>
        <v>0</v>
      </c>
      <c r="J228" s="147">
        <f>'[3]Relatório Empregados II'!$AB229:$AB229</f>
        <v>0</v>
      </c>
      <c r="K228" s="162">
        <f>'[3]Relatório Empregados II'!$AE229:$AE229</f>
        <v>0</v>
      </c>
      <c r="L228" s="163" cm="1">
        <f t="array" ref="L228">'[3]Relatório Empregados II'!$AI229:$AI229</f>
        <v>0</v>
      </c>
      <c r="M228" s="149">
        <f>'[3]Relatório Empregados II'!$AL229:$AL229</f>
        <v>0</v>
      </c>
      <c r="N228" s="150">
        <f>'[3]Relatório Empregados II'!$AP229</f>
        <v>0</v>
      </c>
      <c r="O228" s="163">
        <f>'[3]Relatório Empregados II'!$AR229</f>
        <v>0</v>
      </c>
      <c r="P228" s="151">
        <f>'[3]Relatório Empregados II'!$AT229:$AT229</f>
        <v>0</v>
      </c>
      <c r="Q228" s="152">
        <f>'[3]Relatório Empregados II'!$AX229:$AX229</f>
        <v>0</v>
      </c>
      <c r="R228" s="153">
        <f>'[3]Relatório Empregados II'!$BA229:$BA229</f>
        <v>0</v>
      </c>
      <c r="S228" s="154">
        <f>'[3]Relatório Empregados II'!$BE229:$BE229</f>
        <v>0</v>
      </c>
      <c r="T228" s="154">
        <f>'[3]Relatório Empregados II'!$BH229:$BH229</f>
        <v>0</v>
      </c>
      <c r="U228" s="148">
        <f>'[3]Relatório Empregados II'!$BK229:$BK229</f>
        <v>0</v>
      </c>
      <c r="V228" s="165">
        <f>'[3]Relatório Empregados II'!$BN229</f>
        <v>0</v>
      </c>
      <c r="W228" s="206">
        <f>'[3]Relatório Empregados II'!$BP229</f>
        <v>0</v>
      </c>
      <c r="X228" s="140">
        <f>'[3]Relatório Empregados II'!$BR229:$BR229</f>
        <v>0</v>
      </c>
      <c r="Y228" s="157">
        <f>'[3]Relatório Empregados II'!$BU229</f>
        <v>0</v>
      </c>
      <c r="Z228" s="167">
        <f>'[3]Relatório Empregados II'!$BW229:$BW229</f>
        <v>0</v>
      </c>
      <c r="AA228" s="168">
        <f>'[3]Relatório Empregados II'!$CA229:$CA229</f>
        <v>0</v>
      </c>
      <c r="AB228" s="168">
        <f>'[3]Relatório Empregados II'!$CD229:$CD229</f>
        <v>0</v>
      </c>
      <c r="AC228" s="168">
        <f>'[3]Relatório Empregados II'!$CG229:$CG229</f>
        <v>0</v>
      </c>
      <c r="AD228" s="168">
        <f>'[3]Relatório Empregados II'!$CJ229</f>
        <v>0</v>
      </c>
      <c r="AE228" s="168">
        <f>'[3]Relatório Empregados II'!$CL229</f>
        <v>0</v>
      </c>
      <c r="AF228" s="168">
        <f>'[3]Relatório Empregados II'!$CN229:$CN229</f>
        <v>0</v>
      </c>
      <c r="AG228" s="168">
        <f>'[3]Relatório Empregados II'!$CQ229</f>
        <v>0</v>
      </c>
      <c r="AH228" s="140">
        <f>'[3]Relatório Empregados II'!$CS229:$CS229</f>
        <v>0</v>
      </c>
      <c r="AI228" s="157">
        <f>'[3]Relatório Empregados II'!$CV229:$CV229</f>
        <v>0</v>
      </c>
      <c r="AJ228" s="140">
        <f>'[3]Relatório Empregados II'!$CY229:$CY229</f>
        <v>0</v>
      </c>
      <c r="AK228" s="157">
        <f>'[3]Relatório Empregados II'!$DB229:$DB229</f>
        <v>0</v>
      </c>
      <c r="AL228" s="140">
        <f>'[3]Relatório Empregados II'!$DE229:$DE229</f>
        <v>0</v>
      </c>
      <c r="AM228" s="140">
        <f>'[3]Relatório Empregados II'!$DH229</f>
        <v>0</v>
      </c>
      <c r="AN228" s="157">
        <f>'[3]Relatório Empregados II'!$DJ229</f>
        <v>0</v>
      </c>
      <c r="AO228" s="140">
        <f>'[3]Relatório Empregados II'!$DL229</f>
        <v>0</v>
      </c>
      <c r="AP228" s="140">
        <f>'[3]Relatório Empregados II'!$DM$3:$DM229</f>
        <v>0</v>
      </c>
      <c r="AQ228" s="159"/>
      <c r="AR228" s="159"/>
      <c r="AS228" s="140">
        <f>'[3]Relatório Empregados II'!$DQ229:$DQ229</f>
        <v>0</v>
      </c>
      <c r="AT228" s="169">
        <f>'[3]Relatório Empregados II'!$DT229</f>
        <v>0</v>
      </c>
      <c r="AU228" s="167">
        <f>'[3]Relatório Empregados II'!$DV229</f>
        <v>0</v>
      </c>
      <c r="AV228" s="167">
        <f>'[3]Relatório Empregados II'!$DX229</f>
        <v>0</v>
      </c>
      <c r="AW228" s="156">
        <f>'[3]Relatório Empregados II'!$DZ229</f>
        <v>0</v>
      </c>
      <c r="AX228" s="156">
        <f>'[3]Relatório Empregados II'!$EB229</f>
        <v>0</v>
      </c>
      <c r="AY228" s="167">
        <f>'[3]Relatório Empregados II'!$ED229</f>
        <v>0</v>
      </c>
      <c r="AZ228" s="156">
        <f>'[3]Relatório Empregados II'!$EH229</f>
        <v>0</v>
      </c>
      <c r="BA228" s="156">
        <f>'[3]Relatório Empregados II'!$EJ229</f>
        <v>0</v>
      </c>
    </row>
    <row r="229" spans="1:53">
      <c r="A229" s="170">
        <f>IFERROR(('[3]Relatório Empregados II'!$A230:$B230),"")</f>
        <v>0</v>
      </c>
      <c r="B229" s="142">
        <f>'[3]Relatório Empregados II'!$D230:$D230</f>
        <v>0</v>
      </c>
      <c r="C229" s="158">
        <f>'[3]Relatório Empregados II'!$G230:$G230</f>
        <v>0</v>
      </c>
      <c r="D229" s="161">
        <f>'[3]Relatório Empregados II'!$J230</f>
        <v>0</v>
      </c>
      <c r="E229" s="143">
        <f>'[3]Relatório Empregados II'!$L230:L230</f>
        <v>0</v>
      </c>
      <c r="F229" s="144">
        <f>'[3]Relatório Empregados II'!$P230:$P230</f>
        <v>0</v>
      </c>
      <c r="G229" s="173" cm="1">
        <f t="array" ref="G229">'[3]Relatório Empregados II'!$T230:T230</f>
        <v>0</v>
      </c>
      <c r="H229" s="145">
        <f>'[3]Relatório Empregados II'!$W230</f>
        <v>0</v>
      </c>
      <c r="I229" s="146">
        <f>'[3]Relatório Empregados II'!$Y230:$Y230</f>
        <v>0</v>
      </c>
      <c r="J229" s="147">
        <f>'[3]Relatório Empregados II'!$AB230:$AB230</f>
        <v>0</v>
      </c>
      <c r="K229" s="162">
        <f>'[3]Relatório Empregados II'!$AE230:$AE230</f>
        <v>0</v>
      </c>
      <c r="L229" s="163" cm="1">
        <f t="array" ref="L229">'[3]Relatório Empregados II'!$AI230:$AI230</f>
        <v>0</v>
      </c>
      <c r="M229" s="149">
        <f>'[3]Relatório Empregados II'!$AL230:$AL230</f>
        <v>0</v>
      </c>
      <c r="N229" s="150">
        <f>'[3]Relatório Empregados II'!$AP230</f>
        <v>0</v>
      </c>
      <c r="O229" s="163">
        <f>'[3]Relatório Empregados II'!$AR230</f>
        <v>0</v>
      </c>
      <c r="P229" s="151">
        <f>'[3]Relatório Empregados II'!$AT230:$AT230</f>
        <v>0</v>
      </c>
      <c r="Q229" s="152">
        <f>'[3]Relatório Empregados II'!$AX230:$AX230</f>
        <v>0</v>
      </c>
      <c r="R229" s="153">
        <f>'[3]Relatório Empregados II'!$BA230:$BA230</f>
        <v>0</v>
      </c>
      <c r="S229" s="154">
        <f>'[3]Relatório Empregados II'!$BE230:$BE230</f>
        <v>0</v>
      </c>
      <c r="T229" s="154">
        <f>'[3]Relatório Empregados II'!$BH230:$BH230</f>
        <v>0</v>
      </c>
      <c r="U229" s="148">
        <f>'[3]Relatório Empregados II'!$BK230:$BK230</f>
        <v>0</v>
      </c>
      <c r="V229" s="165">
        <f>'[3]Relatório Empregados II'!$BN230</f>
        <v>0</v>
      </c>
      <c r="W229" s="206">
        <f>'[3]Relatório Empregados II'!$BP230</f>
        <v>0</v>
      </c>
      <c r="X229" s="140">
        <f>'[3]Relatório Empregados II'!$BR230:$BR230</f>
        <v>0</v>
      </c>
      <c r="Y229" s="157">
        <f>'[3]Relatório Empregados II'!$BU230</f>
        <v>0</v>
      </c>
      <c r="Z229" s="167">
        <f>'[3]Relatório Empregados II'!$BW230:$BW230</f>
        <v>0</v>
      </c>
      <c r="AA229" s="168">
        <f>'[3]Relatório Empregados II'!$CA230:$CA230</f>
        <v>0</v>
      </c>
      <c r="AB229" s="168">
        <f>'[3]Relatório Empregados II'!$CD230:$CD230</f>
        <v>0</v>
      </c>
      <c r="AC229" s="168">
        <f>'[3]Relatório Empregados II'!$CG230:$CG230</f>
        <v>0</v>
      </c>
      <c r="AD229" s="168">
        <f>'[3]Relatório Empregados II'!$CJ230</f>
        <v>0</v>
      </c>
      <c r="AE229" s="168">
        <f>'[3]Relatório Empregados II'!$CL230</f>
        <v>0</v>
      </c>
      <c r="AF229" s="168">
        <f>'[3]Relatório Empregados II'!$CN230:$CN230</f>
        <v>0</v>
      </c>
      <c r="AG229" s="168">
        <f>'[3]Relatório Empregados II'!$CQ230</f>
        <v>0</v>
      </c>
      <c r="AH229" s="140">
        <f>'[3]Relatório Empregados II'!$CS230:$CS230</f>
        <v>0</v>
      </c>
      <c r="AI229" s="157">
        <f>'[3]Relatório Empregados II'!$CV230:$CV230</f>
        <v>0</v>
      </c>
      <c r="AJ229" s="140">
        <f>'[3]Relatório Empregados II'!$CY230:$CY230</f>
        <v>0</v>
      </c>
      <c r="AK229" s="157">
        <f>'[3]Relatório Empregados II'!$DB230:$DB230</f>
        <v>0</v>
      </c>
      <c r="AL229" s="140">
        <f>'[3]Relatório Empregados II'!$DE230:$DE230</f>
        <v>0</v>
      </c>
      <c r="AM229" s="140">
        <f>'[3]Relatório Empregados II'!$DH230</f>
        <v>0</v>
      </c>
      <c r="AN229" s="157">
        <f>'[3]Relatório Empregados II'!$DJ230</f>
        <v>0</v>
      </c>
      <c r="AO229" s="140">
        <f>'[3]Relatório Empregados II'!$DL230</f>
        <v>0</v>
      </c>
      <c r="AP229" s="140">
        <f>'[3]Relatório Empregados II'!$DM$3:$DM230</f>
        <v>0</v>
      </c>
      <c r="AQ229" s="155"/>
      <c r="AR229" s="155"/>
      <c r="AS229" s="140">
        <f>'[3]Relatório Empregados II'!$DQ230:$DQ230</f>
        <v>0</v>
      </c>
      <c r="AT229" s="169">
        <f>'[3]Relatório Empregados II'!$DT230</f>
        <v>0</v>
      </c>
      <c r="AU229" s="167">
        <f>'[3]Relatório Empregados II'!$DV230</f>
        <v>0</v>
      </c>
      <c r="AV229" s="167">
        <f>'[3]Relatório Empregados II'!$DX230</f>
        <v>0</v>
      </c>
      <c r="AW229" s="156">
        <f>'[3]Relatório Empregados II'!$DZ230</f>
        <v>0</v>
      </c>
      <c r="AX229" s="156">
        <f>'[3]Relatório Empregados II'!$EB230</f>
        <v>0</v>
      </c>
      <c r="AY229" s="167">
        <f>'[3]Relatório Empregados II'!$ED230</f>
        <v>0</v>
      </c>
      <c r="AZ229" s="156">
        <f>'[3]Relatório Empregados II'!$EH230</f>
        <v>0</v>
      </c>
      <c r="BA229" s="156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workbookViewId="0">
      <selection sqref="A1:XFD1048576"/>
    </sheetView>
  </sheetViews>
  <sheetFormatPr defaultColWidth="8.7109375" defaultRowHeight="15"/>
  <cols>
    <col min="1" max="1" width="44.7109375" style="271" bestFit="1" customWidth="1"/>
    <col min="2" max="2" width="8.140625" style="271" bestFit="1" customWidth="1"/>
    <col min="3" max="3" width="67.5703125" style="271" bestFit="1" customWidth="1"/>
    <col min="4" max="4" width="18.7109375" style="210" bestFit="1" customWidth="1"/>
    <col min="5" max="5" width="16.28515625" style="210" bestFit="1" customWidth="1"/>
    <col min="6" max="16384" width="8.7109375" style="210"/>
  </cols>
  <sheetData>
    <row r="1" spans="1:5">
      <c r="A1" s="298"/>
      <c r="B1" s="516"/>
      <c r="C1" s="517"/>
      <c r="D1" s="269"/>
      <c r="E1" s="269"/>
    </row>
    <row r="2" spans="1:5">
      <c r="A2" s="299"/>
      <c r="B2" s="461" t="s">
        <v>243</v>
      </c>
      <c r="C2" s="518"/>
    </row>
    <row r="3" spans="1:5" ht="15.75" thickBot="1">
      <c r="A3" s="300"/>
      <c r="B3" s="519"/>
      <c r="C3" s="520"/>
    </row>
    <row r="4" spans="1:5">
      <c r="A4" s="301" t="s">
        <v>1219</v>
      </c>
      <c r="B4" s="301" t="s">
        <v>54</v>
      </c>
      <c r="C4" s="301" t="s">
        <v>55</v>
      </c>
    </row>
    <row r="5" spans="1:5">
      <c r="A5" s="302"/>
      <c r="B5" s="302">
        <v>1</v>
      </c>
      <c r="C5" s="303" t="s">
        <v>60</v>
      </c>
    </row>
    <row r="6" spans="1:5">
      <c r="A6" s="304" t="s">
        <v>1267</v>
      </c>
      <c r="B6" s="305" t="s">
        <v>17</v>
      </c>
      <c r="C6" s="306" t="s">
        <v>1268</v>
      </c>
    </row>
    <row r="7" spans="1:5">
      <c r="A7" s="304" t="s">
        <v>1269</v>
      </c>
      <c r="B7" s="305" t="s">
        <v>17</v>
      </c>
      <c r="C7" s="306" t="s">
        <v>1268</v>
      </c>
    </row>
    <row r="8" spans="1:5">
      <c r="A8" s="307" t="s">
        <v>1270</v>
      </c>
      <c r="B8" s="305" t="s">
        <v>20</v>
      </c>
      <c r="C8" s="306" t="s">
        <v>1271</v>
      </c>
    </row>
    <row r="9" spans="1:5">
      <c r="A9" s="308" t="s">
        <v>1272</v>
      </c>
      <c r="B9" s="305" t="s">
        <v>20</v>
      </c>
      <c r="C9" s="306" t="s">
        <v>1271</v>
      </c>
    </row>
    <row r="10" spans="1:5">
      <c r="A10" s="304" t="s">
        <v>1273</v>
      </c>
      <c r="B10" s="305" t="s">
        <v>22</v>
      </c>
      <c r="C10" s="306" t="s">
        <v>1273</v>
      </c>
    </row>
    <row r="11" spans="1:5">
      <c r="A11" s="304" t="s">
        <v>198</v>
      </c>
      <c r="B11" s="305" t="s">
        <v>23</v>
      </c>
      <c r="C11" s="306" t="s">
        <v>198</v>
      </c>
    </row>
    <row r="12" spans="1:5">
      <c r="A12" s="304" t="s">
        <v>1274</v>
      </c>
      <c r="B12" s="305" t="s">
        <v>245</v>
      </c>
      <c r="C12" s="306" t="s">
        <v>246</v>
      </c>
    </row>
    <row r="13" spans="1:5">
      <c r="A13" s="308" t="s">
        <v>1275</v>
      </c>
      <c r="B13" s="305" t="s">
        <v>245</v>
      </c>
      <c r="C13" s="306" t="s">
        <v>246</v>
      </c>
    </row>
    <row r="14" spans="1:5">
      <c r="A14" s="304" t="s">
        <v>1276</v>
      </c>
      <c r="B14" s="305" t="s">
        <v>245</v>
      </c>
      <c r="C14" s="306" t="s">
        <v>246</v>
      </c>
    </row>
    <row r="15" spans="1:5">
      <c r="A15" s="304" t="s">
        <v>1277</v>
      </c>
      <c r="B15" s="305" t="s">
        <v>245</v>
      </c>
      <c r="C15" s="306" t="s">
        <v>246</v>
      </c>
    </row>
    <row r="16" spans="1:5">
      <c r="A16" s="308" t="s">
        <v>1278</v>
      </c>
      <c r="B16" s="305" t="s">
        <v>245</v>
      </c>
      <c r="C16" s="306" t="s">
        <v>246</v>
      </c>
    </row>
    <row r="17" spans="1:3">
      <c r="A17" s="304" t="s">
        <v>1220</v>
      </c>
      <c r="B17" s="305" t="s">
        <v>245</v>
      </c>
      <c r="C17" s="306" t="s">
        <v>246</v>
      </c>
    </row>
    <row r="18" spans="1:3">
      <c r="A18" s="304"/>
      <c r="B18" s="305" t="s">
        <v>247</v>
      </c>
      <c r="C18" s="306" t="s">
        <v>248</v>
      </c>
    </row>
    <row r="19" spans="1:3">
      <c r="A19" s="304"/>
      <c r="B19" s="305" t="s">
        <v>249</v>
      </c>
      <c r="C19" s="306" t="s">
        <v>1279</v>
      </c>
    </row>
    <row r="20" spans="1:3">
      <c r="A20" s="304"/>
      <c r="B20" s="305" t="s">
        <v>251</v>
      </c>
      <c r="C20" s="306" t="s">
        <v>21</v>
      </c>
    </row>
    <row r="21" spans="1:3">
      <c r="A21" s="309"/>
      <c r="B21" s="305" t="s">
        <v>252</v>
      </c>
      <c r="C21" s="306" t="s">
        <v>1280</v>
      </c>
    </row>
    <row r="22" spans="1:3">
      <c r="A22" s="309"/>
      <c r="B22" s="305" t="s">
        <v>290</v>
      </c>
      <c r="C22" s="306" t="s">
        <v>253</v>
      </c>
    </row>
    <row r="23" spans="1:3">
      <c r="A23" s="309"/>
      <c r="B23" s="310" t="s">
        <v>251</v>
      </c>
      <c r="C23" s="311" t="s">
        <v>1281</v>
      </c>
    </row>
    <row r="24" spans="1:3">
      <c r="A24" s="309"/>
      <c r="B24" s="310" t="s">
        <v>252</v>
      </c>
      <c r="C24" s="311" t="s">
        <v>253</v>
      </c>
    </row>
    <row r="25" spans="1:3">
      <c r="A25" s="304" t="s">
        <v>1282</v>
      </c>
      <c r="B25" s="310" t="s">
        <v>290</v>
      </c>
      <c r="C25" s="311" t="s">
        <v>1283</v>
      </c>
    </row>
    <row r="26" spans="1:3">
      <c r="A26" s="312"/>
      <c r="B26" s="312"/>
      <c r="C26" s="313" t="s">
        <v>254</v>
      </c>
    </row>
    <row r="27" spans="1:3">
      <c r="A27" s="302"/>
      <c r="B27" s="302">
        <v>2</v>
      </c>
      <c r="C27" s="303" t="s">
        <v>255</v>
      </c>
    </row>
    <row r="28" spans="1:3">
      <c r="A28" s="304" t="s">
        <v>256</v>
      </c>
      <c r="B28" s="314" t="s">
        <v>24</v>
      </c>
      <c r="C28" s="315" t="s">
        <v>256</v>
      </c>
    </row>
    <row r="29" spans="1:3">
      <c r="A29" s="304" t="s">
        <v>1221</v>
      </c>
      <c r="B29" s="314" t="s">
        <v>25</v>
      </c>
      <c r="C29" s="315" t="s">
        <v>257</v>
      </c>
    </row>
    <row r="30" spans="1:3">
      <c r="A30" s="304" t="s">
        <v>1284</v>
      </c>
      <c r="B30" s="314" t="s">
        <v>26</v>
      </c>
      <c r="C30" s="315" t="s">
        <v>1285</v>
      </c>
    </row>
    <row r="31" spans="1:3">
      <c r="A31" s="307" t="s">
        <v>1286</v>
      </c>
      <c r="B31" s="314" t="s">
        <v>292</v>
      </c>
      <c r="C31" s="315" t="s">
        <v>1287</v>
      </c>
    </row>
    <row r="32" spans="1:3">
      <c r="A32" s="308" t="s">
        <v>1288</v>
      </c>
      <c r="B32" s="314" t="s">
        <v>294</v>
      </c>
      <c r="C32" s="315" t="s">
        <v>295</v>
      </c>
    </row>
    <row r="33" spans="1:3">
      <c r="A33" s="304" t="s">
        <v>1289</v>
      </c>
      <c r="B33" s="314" t="s">
        <v>296</v>
      </c>
      <c r="C33" s="315" t="s">
        <v>297</v>
      </c>
    </row>
    <row r="34" spans="1:3">
      <c r="A34" s="304" t="s">
        <v>1290</v>
      </c>
      <c r="B34" s="314" t="s">
        <v>298</v>
      </c>
      <c r="C34" s="304" t="s">
        <v>1291</v>
      </c>
    </row>
    <row r="35" spans="1:3">
      <c r="A35" s="308" t="s">
        <v>1292</v>
      </c>
      <c r="B35" s="314" t="s">
        <v>298</v>
      </c>
      <c r="C35" s="304" t="s">
        <v>1291</v>
      </c>
    </row>
    <row r="36" spans="1:3">
      <c r="A36" s="304" t="s">
        <v>1291</v>
      </c>
      <c r="B36" s="314" t="s">
        <v>298</v>
      </c>
      <c r="C36" s="304" t="s">
        <v>1291</v>
      </c>
    </row>
    <row r="37" spans="1:3">
      <c r="A37" s="312"/>
      <c r="B37" s="312"/>
      <c r="C37" s="313" t="s">
        <v>258</v>
      </c>
    </row>
    <row r="38" spans="1:3">
      <c r="A38" s="302"/>
      <c r="B38" s="302">
        <v>3</v>
      </c>
      <c r="C38" s="303" t="s">
        <v>259</v>
      </c>
    </row>
    <row r="39" spans="1:3">
      <c r="A39" s="304" t="s">
        <v>1293</v>
      </c>
      <c r="B39" s="316" t="s">
        <v>27</v>
      </c>
      <c r="C39" s="317" t="s">
        <v>1294</v>
      </c>
    </row>
    <row r="40" spans="1:3">
      <c r="A40" s="304" t="s">
        <v>1295</v>
      </c>
      <c r="B40" s="316" t="s">
        <v>28</v>
      </c>
      <c r="C40" s="317" t="s">
        <v>1296</v>
      </c>
    </row>
    <row r="41" spans="1:3">
      <c r="A41" s="318"/>
      <c r="B41" s="316" t="s">
        <v>29</v>
      </c>
      <c r="C41" s="317" t="s">
        <v>1297</v>
      </c>
    </row>
    <row r="42" spans="1:3">
      <c r="A42" s="304" t="s">
        <v>1298</v>
      </c>
      <c r="B42" s="316" t="s">
        <v>30</v>
      </c>
      <c r="C42" s="317" t="s">
        <v>36</v>
      </c>
    </row>
    <row r="43" spans="1:3">
      <c r="A43" s="307" t="s">
        <v>1299</v>
      </c>
      <c r="B43" s="316" t="s">
        <v>31</v>
      </c>
      <c r="C43" s="317" t="s">
        <v>1300</v>
      </c>
    </row>
    <row r="44" spans="1:3">
      <c r="A44" s="308" t="s">
        <v>1301</v>
      </c>
      <c r="B44" s="316" t="s">
        <v>32</v>
      </c>
      <c r="C44" s="317" t="s">
        <v>1302</v>
      </c>
    </row>
    <row r="45" spans="1:3">
      <c r="A45" s="304" t="s">
        <v>1303</v>
      </c>
      <c r="B45" s="316" t="s">
        <v>32</v>
      </c>
      <c r="C45" s="317" t="s">
        <v>1302</v>
      </c>
    </row>
    <row r="46" spans="1:3">
      <c r="A46" s="304" t="s">
        <v>1304</v>
      </c>
      <c r="B46" s="316" t="s">
        <v>33</v>
      </c>
      <c r="C46" s="317" t="s">
        <v>262</v>
      </c>
    </row>
    <row r="47" spans="1:3">
      <c r="A47" s="318"/>
      <c r="B47" s="316" t="s">
        <v>34</v>
      </c>
      <c r="C47" s="317" t="s">
        <v>1305</v>
      </c>
    </row>
    <row r="48" spans="1:3">
      <c r="A48" s="304" t="s">
        <v>1306</v>
      </c>
      <c r="B48" s="316" t="s">
        <v>35</v>
      </c>
      <c r="C48" s="317" t="s">
        <v>1307</v>
      </c>
    </row>
    <row r="49" spans="1:3">
      <c r="A49" s="304" t="s">
        <v>1308</v>
      </c>
      <c r="B49" s="316" t="s">
        <v>35</v>
      </c>
      <c r="C49" s="317" t="s">
        <v>1307</v>
      </c>
    </row>
    <row r="50" spans="1:3">
      <c r="A50" s="318"/>
      <c r="B50" s="316" t="s">
        <v>37</v>
      </c>
      <c r="C50" s="317" t="s">
        <v>1309</v>
      </c>
    </row>
    <row r="51" spans="1:3">
      <c r="A51" s="304" t="s">
        <v>1310</v>
      </c>
      <c r="B51" s="316" t="s">
        <v>265</v>
      </c>
      <c r="C51" s="317" t="s">
        <v>1311</v>
      </c>
    </row>
    <row r="52" spans="1:3">
      <c r="A52" s="304" t="s">
        <v>1312</v>
      </c>
      <c r="B52" s="316" t="s">
        <v>267</v>
      </c>
      <c r="C52" s="317" t="s">
        <v>264</v>
      </c>
    </row>
    <row r="53" spans="1:3">
      <c r="A53" s="304" t="s">
        <v>1313</v>
      </c>
      <c r="B53" s="316" t="s">
        <v>38</v>
      </c>
      <c r="C53" s="317" t="s">
        <v>46</v>
      </c>
    </row>
    <row r="54" spans="1:3">
      <c r="A54" s="304" t="s">
        <v>1314</v>
      </c>
      <c r="B54" s="316" t="s">
        <v>269</v>
      </c>
      <c r="C54" s="317" t="s">
        <v>1314</v>
      </c>
    </row>
    <row r="55" spans="1:3">
      <c r="A55" s="304" t="s">
        <v>1315</v>
      </c>
      <c r="B55" s="316" t="s">
        <v>269</v>
      </c>
      <c r="C55" s="317" t="s">
        <v>1315</v>
      </c>
    </row>
    <row r="56" spans="1:3">
      <c r="A56" s="318"/>
      <c r="B56" s="316" t="s">
        <v>40</v>
      </c>
      <c r="C56" s="317" t="s">
        <v>1316</v>
      </c>
    </row>
    <row r="57" spans="1:3">
      <c r="A57" s="304" t="s">
        <v>304</v>
      </c>
      <c r="B57" s="316" t="s">
        <v>41</v>
      </c>
      <c r="C57" s="317" t="s">
        <v>304</v>
      </c>
    </row>
    <row r="58" spans="1:3">
      <c r="A58" s="304" t="s">
        <v>1317</v>
      </c>
      <c r="B58" s="316" t="s">
        <v>42</v>
      </c>
      <c r="C58" s="317" t="s">
        <v>1318</v>
      </c>
    </row>
    <row r="59" spans="1:3">
      <c r="A59" s="304" t="s">
        <v>1319</v>
      </c>
      <c r="B59" s="316" t="s">
        <v>45</v>
      </c>
      <c r="C59" s="317" t="s">
        <v>1319</v>
      </c>
    </row>
    <row r="60" spans="1:3">
      <c r="A60" s="304" t="s">
        <v>1222</v>
      </c>
      <c r="B60" s="316" t="s">
        <v>306</v>
      </c>
      <c r="C60" s="317" t="s">
        <v>39</v>
      </c>
    </row>
    <row r="61" spans="1:3">
      <c r="A61" s="318"/>
      <c r="B61" s="316" t="s">
        <v>307</v>
      </c>
      <c r="C61" s="317" t="s">
        <v>271</v>
      </c>
    </row>
    <row r="62" spans="1:3">
      <c r="A62" s="304" t="s">
        <v>1320</v>
      </c>
      <c r="B62" s="316" t="s">
        <v>308</v>
      </c>
      <c r="C62" s="304" t="s">
        <v>1320</v>
      </c>
    </row>
    <row r="63" spans="1:3">
      <c r="A63" s="304" t="s">
        <v>1321</v>
      </c>
      <c r="B63" s="316" t="s">
        <v>310</v>
      </c>
      <c r="C63" s="304" t="s">
        <v>1322</v>
      </c>
    </row>
    <row r="64" spans="1:3">
      <c r="A64" s="304" t="s">
        <v>1323</v>
      </c>
      <c r="B64" s="316" t="s">
        <v>312</v>
      </c>
      <c r="C64" s="304" t="s">
        <v>1323</v>
      </c>
    </row>
    <row r="65" spans="1:3">
      <c r="A65" s="318"/>
      <c r="B65" s="316" t="s">
        <v>314</v>
      </c>
      <c r="C65" s="317" t="s">
        <v>1324</v>
      </c>
    </row>
    <row r="66" spans="1:3">
      <c r="A66" s="318"/>
      <c r="B66" s="316" t="s">
        <v>316</v>
      </c>
      <c r="C66" s="317" t="s">
        <v>270</v>
      </c>
    </row>
    <row r="67" spans="1:3">
      <c r="A67" s="308" t="s">
        <v>1325</v>
      </c>
      <c r="B67" s="316" t="s">
        <v>317</v>
      </c>
      <c r="C67" s="317" t="s">
        <v>318</v>
      </c>
    </row>
    <row r="68" spans="1:3">
      <c r="A68" s="304" t="s">
        <v>1326</v>
      </c>
      <c r="B68" s="316" t="s">
        <v>319</v>
      </c>
      <c r="C68" s="317" t="s">
        <v>320</v>
      </c>
    </row>
    <row r="69" spans="1:3">
      <c r="A69" s="304" t="s">
        <v>1223</v>
      </c>
      <c r="B69" s="316" t="s">
        <v>321</v>
      </c>
      <c r="C69" s="317" t="s">
        <v>322</v>
      </c>
    </row>
    <row r="70" spans="1:3">
      <c r="A70" s="304" t="s">
        <v>1327</v>
      </c>
      <c r="B70" s="316" t="s">
        <v>323</v>
      </c>
      <c r="C70" s="317" t="s">
        <v>324</v>
      </c>
    </row>
    <row r="71" spans="1:3">
      <c r="A71" s="304" t="s">
        <v>1224</v>
      </c>
      <c r="B71" s="316" t="s">
        <v>325</v>
      </c>
      <c r="C71" s="317" t="s">
        <v>326</v>
      </c>
    </row>
    <row r="72" spans="1:3">
      <c r="A72" s="304" t="s">
        <v>226</v>
      </c>
      <c r="B72" s="316" t="s">
        <v>327</v>
      </c>
      <c r="C72" s="317" t="s">
        <v>226</v>
      </c>
    </row>
    <row r="73" spans="1:3">
      <c r="A73" s="304" t="s">
        <v>1328</v>
      </c>
      <c r="B73" s="316" t="s">
        <v>328</v>
      </c>
      <c r="C73" s="317" t="s">
        <v>1328</v>
      </c>
    </row>
    <row r="74" spans="1:3">
      <c r="A74" s="304" t="s">
        <v>1509</v>
      </c>
      <c r="B74" s="316" t="s">
        <v>328</v>
      </c>
      <c r="C74" s="317" t="s">
        <v>1328</v>
      </c>
    </row>
    <row r="75" spans="1:3">
      <c r="A75" s="304" t="s">
        <v>1329</v>
      </c>
      <c r="B75" s="316" t="s">
        <v>1227</v>
      </c>
      <c r="C75" s="304" t="s">
        <v>1329</v>
      </c>
    </row>
    <row r="76" spans="1:3">
      <c r="A76" s="304" t="s">
        <v>1228</v>
      </c>
      <c r="B76" s="316" t="s">
        <v>1229</v>
      </c>
      <c r="C76" s="304" t="s">
        <v>1228</v>
      </c>
    </row>
    <row r="77" spans="1:3">
      <c r="A77" s="304" t="s">
        <v>1330</v>
      </c>
      <c r="B77" s="316" t="s">
        <v>1231</v>
      </c>
      <c r="C77" s="304" t="s">
        <v>1331</v>
      </c>
    </row>
    <row r="78" spans="1:3">
      <c r="A78" s="304" t="s">
        <v>1332</v>
      </c>
      <c r="B78" s="316" t="s">
        <v>1233</v>
      </c>
      <c r="C78" s="304" t="s">
        <v>1333</v>
      </c>
    </row>
    <row r="79" spans="1:3">
      <c r="A79" s="304" t="s">
        <v>1234</v>
      </c>
      <c r="B79" s="316" t="s">
        <v>1235</v>
      </c>
      <c r="C79" s="304" t="s">
        <v>1234</v>
      </c>
    </row>
    <row r="80" spans="1:3">
      <c r="A80" s="304" t="s">
        <v>1334</v>
      </c>
      <c r="B80" s="316" t="s">
        <v>1235</v>
      </c>
      <c r="C80" s="304" t="s">
        <v>1334</v>
      </c>
    </row>
    <row r="81" spans="1:3">
      <c r="A81" s="304" t="s">
        <v>1335</v>
      </c>
      <c r="B81" s="316" t="s">
        <v>1237</v>
      </c>
      <c r="C81" s="304" t="s">
        <v>1335</v>
      </c>
    </row>
    <row r="82" spans="1:3">
      <c r="A82" s="304" t="s">
        <v>1336</v>
      </c>
      <c r="B82" s="316" t="s">
        <v>1239</v>
      </c>
      <c r="C82" s="304" t="s">
        <v>1336</v>
      </c>
    </row>
    <row r="83" spans="1:3">
      <c r="A83" s="304" t="s">
        <v>1337</v>
      </c>
      <c r="B83" s="316" t="s">
        <v>1241</v>
      </c>
      <c r="C83" s="304" t="s">
        <v>1337</v>
      </c>
    </row>
    <row r="84" spans="1:3">
      <c r="A84" s="304" t="s">
        <v>1338</v>
      </c>
      <c r="B84" s="316" t="s">
        <v>1243</v>
      </c>
      <c r="C84" s="304" t="s">
        <v>1338</v>
      </c>
    </row>
    <row r="85" spans="1:3">
      <c r="A85" s="304" t="s">
        <v>1339</v>
      </c>
      <c r="B85" s="316" t="s">
        <v>1245</v>
      </c>
      <c r="C85" s="304" t="s">
        <v>1339</v>
      </c>
    </row>
    <row r="86" spans="1:3">
      <c r="A86" s="304" t="s">
        <v>1340</v>
      </c>
      <c r="B86" s="316" t="s">
        <v>1247</v>
      </c>
      <c r="C86" s="304" t="s">
        <v>1340</v>
      </c>
    </row>
    <row r="87" spans="1:3">
      <c r="A87" s="304" t="s">
        <v>1341</v>
      </c>
      <c r="B87" s="316" t="s">
        <v>1247</v>
      </c>
      <c r="C87" s="304" t="s">
        <v>1340</v>
      </c>
    </row>
    <row r="88" spans="1:3">
      <c r="A88" s="304" t="s">
        <v>1342</v>
      </c>
      <c r="B88" s="316" t="s">
        <v>1343</v>
      </c>
      <c r="C88" s="304" t="s">
        <v>1344</v>
      </c>
    </row>
    <row r="89" spans="1:3">
      <c r="A89" s="308" t="s">
        <v>1368</v>
      </c>
      <c r="B89" s="316" t="s">
        <v>1343</v>
      </c>
      <c r="C89" s="304" t="s">
        <v>1510</v>
      </c>
    </row>
    <row r="90" spans="1:3">
      <c r="A90" s="304" t="s">
        <v>1345</v>
      </c>
      <c r="B90" s="316" t="s">
        <v>1343</v>
      </c>
      <c r="C90" s="304" t="s">
        <v>1344</v>
      </c>
    </row>
    <row r="91" spans="1:3">
      <c r="A91" s="304" t="s">
        <v>1346</v>
      </c>
      <c r="B91" s="316" t="s">
        <v>1343</v>
      </c>
      <c r="C91" s="304" t="s">
        <v>1346</v>
      </c>
    </row>
    <row r="92" spans="1:3">
      <c r="A92" s="304" t="s">
        <v>1347</v>
      </c>
      <c r="B92" s="316" t="s">
        <v>1248</v>
      </c>
      <c r="C92" s="311" t="s">
        <v>253</v>
      </c>
    </row>
    <row r="93" spans="1:3">
      <c r="A93" s="304" t="s">
        <v>1348</v>
      </c>
      <c r="B93" s="316" t="s">
        <v>1248</v>
      </c>
      <c r="C93" s="311" t="s">
        <v>253</v>
      </c>
    </row>
    <row r="94" spans="1:3">
      <c r="A94" s="308" t="s">
        <v>1349</v>
      </c>
      <c r="B94" s="316" t="s">
        <v>1248</v>
      </c>
      <c r="C94" s="311" t="s">
        <v>1349</v>
      </c>
    </row>
    <row r="95" spans="1:3">
      <c r="A95" s="304" t="s">
        <v>1350</v>
      </c>
      <c r="B95" s="316" t="s">
        <v>1248</v>
      </c>
      <c r="C95" s="311" t="s">
        <v>253</v>
      </c>
    </row>
    <row r="96" spans="1:3">
      <c r="A96" s="312"/>
      <c r="B96" s="312"/>
      <c r="C96" s="313" t="s">
        <v>272</v>
      </c>
    </row>
    <row r="97" spans="1:3">
      <c r="A97" s="302"/>
      <c r="B97" s="302">
        <v>4</v>
      </c>
      <c r="C97" s="303" t="s">
        <v>273</v>
      </c>
    </row>
    <row r="98" spans="1:3">
      <c r="A98" s="304" t="s">
        <v>1351</v>
      </c>
      <c r="B98" s="319" t="s">
        <v>47</v>
      </c>
      <c r="C98" s="320" t="s">
        <v>1352</v>
      </c>
    </row>
    <row r="99" spans="1:3" ht="30.75" customHeight="1">
      <c r="A99" s="304" t="s">
        <v>1353</v>
      </c>
      <c r="B99" s="319" t="s">
        <v>48</v>
      </c>
      <c r="C99" s="320" t="s">
        <v>1354</v>
      </c>
    </row>
    <row r="100" spans="1:3" ht="20.25" customHeight="1">
      <c r="A100" s="304" t="s">
        <v>1353</v>
      </c>
      <c r="B100" s="319" t="s">
        <v>49</v>
      </c>
      <c r="C100" s="320" t="s">
        <v>276</v>
      </c>
    </row>
    <row r="101" spans="1:3" ht="25.5" customHeight="1">
      <c r="A101" s="304" t="s">
        <v>1355</v>
      </c>
      <c r="B101" s="319" t="s">
        <v>50</v>
      </c>
      <c r="C101" s="320" t="s">
        <v>1356</v>
      </c>
    </row>
    <row r="102" spans="1:3">
      <c r="A102" s="304"/>
      <c r="B102" s="319" t="s">
        <v>51</v>
      </c>
      <c r="C102" s="320" t="s">
        <v>278</v>
      </c>
    </row>
    <row r="103" spans="1:3">
      <c r="A103" s="304" t="s">
        <v>1357</v>
      </c>
      <c r="B103" s="319" t="s">
        <v>52</v>
      </c>
      <c r="C103" s="320" t="s">
        <v>1358</v>
      </c>
    </row>
    <row r="104" spans="1:3">
      <c r="A104" s="304" t="s">
        <v>329</v>
      </c>
      <c r="B104" s="319" t="s">
        <v>280</v>
      </c>
      <c r="C104" s="320" t="s">
        <v>1359</v>
      </c>
    </row>
    <row r="105" spans="1:3">
      <c r="A105" s="304" t="s">
        <v>1249</v>
      </c>
      <c r="B105" s="319" t="s">
        <v>330</v>
      </c>
      <c r="C105" s="320" t="s">
        <v>1511</v>
      </c>
    </row>
    <row r="106" spans="1:3">
      <c r="A106" s="304"/>
      <c r="B106" s="319" t="s">
        <v>332</v>
      </c>
      <c r="C106" s="320" t="s">
        <v>253</v>
      </c>
    </row>
    <row r="107" spans="1:3">
      <c r="A107" s="304" t="s">
        <v>1360</v>
      </c>
      <c r="B107" s="319" t="s">
        <v>332</v>
      </c>
      <c r="C107" s="320" t="s">
        <v>1360</v>
      </c>
    </row>
    <row r="108" spans="1:3">
      <c r="A108" s="304" t="s">
        <v>1361</v>
      </c>
      <c r="B108" s="309" t="s">
        <v>1250</v>
      </c>
      <c r="C108" s="304" t="s">
        <v>1361</v>
      </c>
    </row>
    <row r="109" spans="1:3">
      <c r="A109" s="304"/>
      <c r="B109" s="309" t="s">
        <v>1251</v>
      </c>
      <c r="C109" s="304"/>
    </row>
    <row r="110" spans="1:3">
      <c r="A110" s="309"/>
      <c r="B110" s="309" t="s">
        <v>1252</v>
      </c>
      <c r="C110" s="321"/>
    </row>
    <row r="111" spans="1:3">
      <c r="A111" s="309"/>
      <c r="B111" s="309" t="s">
        <v>1253</v>
      </c>
      <c r="C111" s="311"/>
    </row>
    <row r="112" spans="1:3">
      <c r="A112" s="309"/>
      <c r="B112" s="309" t="s">
        <v>1254</v>
      </c>
      <c r="C112" s="311" t="s">
        <v>253</v>
      </c>
    </row>
    <row r="113" spans="1:3">
      <c r="A113" s="309"/>
      <c r="B113" s="309" t="s">
        <v>1255</v>
      </c>
      <c r="C113" s="311" t="s">
        <v>281</v>
      </c>
    </row>
    <row r="114" spans="1:3">
      <c r="A114" s="312"/>
      <c r="B114" s="312"/>
      <c r="C114" s="313" t="s">
        <v>281</v>
      </c>
    </row>
    <row r="115" spans="1:3">
      <c r="A115" s="312"/>
      <c r="B115" s="312" t="s">
        <v>8</v>
      </c>
      <c r="C115" s="313" t="s">
        <v>282</v>
      </c>
    </row>
    <row r="116" spans="1:3">
      <c r="A116" s="312"/>
      <c r="B116" s="312" t="s">
        <v>43</v>
      </c>
      <c r="C116" s="313" t="s">
        <v>44</v>
      </c>
    </row>
    <row r="117" spans="1:3">
      <c r="A117" s="322"/>
      <c r="B117" s="514" t="s">
        <v>283</v>
      </c>
      <c r="C117" s="515"/>
    </row>
    <row r="118" spans="1:3">
      <c r="A118" s="322"/>
      <c r="B118" s="512" t="s">
        <v>284</v>
      </c>
      <c r="C118" s="513"/>
    </row>
    <row r="119" spans="1:3">
      <c r="A119" s="322"/>
      <c r="B119" s="512" t="s">
        <v>285</v>
      </c>
      <c r="C119" s="513"/>
    </row>
  </sheetData>
  <mergeCells count="6">
    <mergeCell ref="B118:C118"/>
    <mergeCell ref="B119:C119"/>
    <mergeCell ref="B117:C117"/>
    <mergeCell ref="B1:C1"/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FORNECEDOR</vt:lpstr>
      <vt:lpstr>CAZUL</vt:lpstr>
      <vt:lpstr>SINTETICO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DESPESAS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Wellingtom</cp:lastModifiedBy>
  <cp:lastPrinted>2019-09-02T20:20:07Z</cp:lastPrinted>
  <dcterms:created xsi:type="dcterms:W3CDTF">2018-07-17T17:17:14Z</dcterms:created>
  <dcterms:modified xsi:type="dcterms:W3CDTF">2023-06-28T13:21:32Z</dcterms:modified>
</cp:coreProperties>
</file>